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/>
  <xr:revisionPtr revIDLastSave="321" documentId="8_{DCC3D15C-EA50-4007-BBF0-26512A875EA9}" xr6:coauthVersionLast="47" xr6:coauthVersionMax="47" xr10:uidLastSave="{43A8D037-C034-45B0-8DBF-723A0180697C}"/>
  <bookViews>
    <workbookView xWindow="380" yWindow="380" windowWidth="14400" windowHeight="7360" activeTab="5" xr2:uid="{00000000-000D-0000-FFFF-FFFF00000000}"/>
  </bookViews>
  <sheets>
    <sheet name="Growth" sheetId="1" r:id="rId1"/>
    <sheet name="Balanced" sheetId="2" r:id="rId2"/>
    <sheet name="Conservative" sheetId="3" r:id="rId3"/>
    <sheet name="Defensive" sheetId="5" r:id="rId4"/>
    <sheet name="Aggressive" sheetId="4" r:id="rId5"/>
    <sheet name="Total" sheetId="6" r:id="rId6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4" i="4" l="1"/>
  <c r="Y38" i="4" l="1"/>
  <c r="U27" i="4"/>
  <c r="Y10" i="4"/>
  <c r="U13" i="4"/>
  <c r="X5" i="5"/>
  <c r="U38" i="4"/>
  <c r="U39" i="4"/>
  <c r="U37" i="4"/>
  <c r="U23" i="4"/>
  <c r="U24" i="4"/>
  <c r="U25" i="4"/>
  <c r="U26" i="4"/>
  <c r="U28" i="4"/>
  <c r="U29" i="4"/>
  <c r="U30" i="4"/>
  <c r="U31" i="4"/>
  <c r="U32" i="4"/>
  <c r="U33" i="4"/>
  <c r="U22" i="4"/>
  <c r="U6" i="4"/>
  <c r="U7" i="4"/>
  <c r="U8" i="4"/>
  <c r="U9" i="4"/>
  <c r="U10" i="4"/>
  <c r="U11" i="4"/>
  <c r="U12" i="4"/>
  <c r="U14" i="4"/>
  <c r="U15" i="4"/>
  <c r="U16" i="4"/>
  <c r="U17" i="4"/>
  <c r="U5" i="4"/>
  <c r="U15" i="5"/>
  <c r="U16" i="5"/>
  <c r="U17" i="5"/>
  <c r="U18" i="5"/>
  <c r="U19" i="5"/>
  <c r="U14" i="5"/>
  <c r="U6" i="5"/>
  <c r="U7" i="5"/>
  <c r="U8" i="5"/>
  <c r="U5" i="5"/>
  <c r="U18" i="3"/>
  <c r="U19" i="3"/>
  <c r="U20" i="3"/>
  <c r="U21" i="3"/>
  <c r="U17" i="3"/>
  <c r="U11" i="3"/>
  <c r="U12" i="3"/>
  <c r="U13" i="3"/>
  <c r="U14" i="3"/>
  <c r="U15" i="3"/>
  <c r="U10" i="3"/>
  <c r="U18" i="2"/>
  <c r="U19" i="2"/>
  <c r="U20" i="2"/>
  <c r="U17" i="2"/>
  <c r="U13" i="2"/>
  <c r="U14" i="2"/>
  <c r="U15" i="2"/>
  <c r="U12" i="2"/>
  <c r="U15" i="1"/>
  <c r="U16" i="1"/>
  <c r="U17" i="1"/>
  <c r="U18" i="1"/>
  <c r="U14" i="1"/>
  <c r="U9" i="1"/>
  <c r="U10" i="1"/>
  <c r="U11" i="1"/>
  <c r="U12" i="1"/>
  <c r="U8" i="1"/>
  <c r="W23" i="4"/>
  <c r="X23" i="4"/>
  <c r="Y23" i="4"/>
  <c r="Z23" i="4"/>
  <c r="AA23" i="4"/>
  <c r="AB23" i="4"/>
  <c r="V23" i="4"/>
  <c r="W5" i="5"/>
  <c r="Y5" i="5"/>
  <c r="Z5" i="5"/>
  <c r="AA5" i="5"/>
  <c r="AB5" i="5"/>
  <c r="V5" i="5"/>
  <c r="V19" i="3"/>
  <c r="W19" i="3"/>
  <c r="X19" i="3"/>
  <c r="Y19" i="3"/>
  <c r="Z19" i="3"/>
  <c r="AA19" i="3"/>
  <c r="AB19" i="3"/>
  <c r="W18" i="3"/>
  <c r="X18" i="3"/>
  <c r="Y18" i="3"/>
  <c r="Z18" i="3"/>
  <c r="AA18" i="3"/>
  <c r="AB18" i="3"/>
  <c r="V18" i="3"/>
  <c r="W18" i="2"/>
  <c r="X18" i="2"/>
  <c r="Y18" i="2"/>
  <c r="Z18" i="2"/>
  <c r="AA18" i="2"/>
  <c r="AB18" i="2"/>
  <c r="V18" i="2"/>
  <c r="V16" i="1"/>
  <c r="W16" i="1"/>
  <c r="X16" i="1"/>
  <c r="Y16" i="1"/>
  <c r="Z16" i="1"/>
  <c r="AA16" i="1"/>
  <c r="AB16" i="1"/>
  <c r="W15" i="1"/>
  <c r="X15" i="1"/>
  <c r="Y15" i="1"/>
  <c r="Z15" i="1"/>
  <c r="AA15" i="1"/>
  <c r="AB15" i="1"/>
  <c r="V15" i="1"/>
  <c r="U13" i="1" l="1"/>
  <c r="U4" i="4"/>
  <c r="V4" i="4"/>
  <c r="W4" i="4"/>
  <c r="X4" i="4"/>
  <c r="Y4" i="4"/>
  <c r="Z4" i="4"/>
  <c r="AA4" i="4"/>
  <c r="AB4" i="4"/>
  <c r="V5" i="4"/>
  <c r="W5" i="4"/>
  <c r="X5" i="4"/>
  <c r="Y5" i="4"/>
  <c r="Z5" i="4"/>
  <c r="AA5" i="4"/>
  <c r="AB5" i="4"/>
  <c r="V6" i="4"/>
  <c r="W6" i="4"/>
  <c r="X6" i="4"/>
  <c r="Y6" i="4"/>
  <c r="Z6" i="4"/>
  <c r="AA6" i="4"/>
  <c r="AB6" i="4"/>
  <c r="V7" i="4"/>
  <c r="W7" i="4"/>
  <c r="X7" i="4"/>
  <c r="Y7" i="4"/>
  <c r="Z7" i="4"/>
  <c r="AA7" i="4"/>
  <c r="AB7" i="4"/>
  <c r="V8" i="4"/>
  <c r="W8" i="4"/>
  <c r="X8" i="4"/>
  <c r="Y8" i="4"/>
  <c r="Z8" i="4"/>
  <c r="AA8" i="4"/>
  <c r="AB8" i="4"/>
  <c r="V9" i="4"/>
  <c r="W9" i="4"/>
  <c r="X9" i="4"/>
  <c r="Y9" i="4"/>
  <c r="Z9" i="4"/>
  <c r="AA9" i="4"/>
  <c r="AB9" i="4"/>
  <c r="V10" i="4"/>
  <c r="W10" i="4"/>
  <c r="X10" i="4"/>
  <c r="Z10" i="4"/>
  <c r="AA10" i="4"/>
  <c r="AB10" i="4"/>
  <c r="V11" i="4"/>
  <c r="W11" i="4"/>
  <c r="X11" i="4"/>
  <c r="Y11" i="4"/>
  <c r="Z11" i="4"/>
  <c r="AA11" i="4"/>
  <c r="AB11" i="4"/>
  <c r="V12" i="4"/>
  <c r="W12" i="4"/>
  <c r="X12" i="4"/>
  <c r="Y12" i="4"/>
  <c r="Z12" i="4"/>
  <c r="AA12" i="4"/>
  <c r="AB12" i="4"/>
  <c r="V13" i="4"/>
  <c r="W13" i="4"/>
  <c r="X13" i="4"/>
  <c r="Y13" i="4"/>
  <c r="Z13" i="4"/>
  <c r="AA13" i="4"/>
  <c r="AB13" i="4"/>
  <c r="V14" i="4"/>
  <c r="W14" i="4"/>
  <c r="X14" i="4"/>
  <c r="Y14" i="4"/>
  <c r="Z14" i="4"/>
  <c r="AA14" i="4"/>
  <c r="AB14" i="4"/>
  <c r="V15" i="4"/>
  <c r="W15" i="4"/>
  <c r="X15" i="4"/>
  <c r="Y15" i="4"/>
  <c r="Z15" i="4"/>
  <c r="AA15" i="4"/>
  <c r="AB15" i="4"/>
  <c r="V16" i="4"/>
  <c r="W16" i="4"/>
  <c r="X16" i="4"/>
  <c r="Y16" i="4"/>
  <c r="Z16" i="4"/>
  <c r="AA16" i="4"/>
  <c r="AB16" i="4"/>
  <c r="V17" i="4"/>
  <c r="W17" i="4"/>
  <c r="X17" i="4"/>
  <c r="Y17" i="4"/>
  <c r="Z17" i="4"/>
  <c r="AA17" i="4"/>
  <c r="AB17" i="4"/>
  <c r="U18" i="4"/>
  <c r="V18" i="4"/>
  <c r="W18" i="4"/>
  <c r="X18" i="4"/>
  <c r="Y18" i="4"/>
  <c r="Z18" i="4"/>
  <c r="AA18" i="4"/>
  <c r="AB18" i="4"/>
  <c r="U19" i="4"/>
  <c r="V19" i="4"/>
  <c r="W19" i="4"/>
  <c r="X19" i="4"/>
  <c r="Y19" i="4"/>
  <c r="Z19" i="4"/>
  <c r="AA19" i="4"/>
  <c r="AB19" i="4"/>
  <c r="U20" i="4"/>
  <c r="V20" i="4"/>
  <c r="W20" i="4"/>
  <c r="X20" i="4"/>
  <c r="Y20" i="4"/>
  <c r="Z20" i="4"/>
  <c r="AA20" i="4"/>
  <c r="AB20" i="4"/>
  <c r="U21" i="4"/>
  <c r="V21" i="4"/>
  <c r="W21" i="4"/>
  <c r="X21" i="4"/>
  <c r="Y21" i="4"/>
  <c r="Z21" i="4"/>
  <c r="AA21" i="4"/>
  <c r="AB21" i="4"/>
  <c r="V22" i="4"/>
  <c r="W22" i="4"/>
  <c r="X22" i="4"/>
  <c r="Y22" i="4"/>
  <c r="Z22" i="4"/>
  <c r="AA22" i="4"/>
  <c r="AB22" i="4"/>
  <c r="W24" i="4"/>
  <c r="X24" i="4"/>
  <c r="Y24" i="4"/>
  <c r="Z24" i="4"/>
  <c r="AA24" i="4"/>
  <c r="AB24" i="4"/>
  <c r="V25" i="4"/>
  <c r="W25" i="4"/>
  <c r="X25" i="4"/>
  <c r="Y25" i="4"/>
  <c r="Z25" i="4"/>
  <c r="AA25" i="4"/>
  <c r="AB25" i="4"/>
  <c r="V26" i="4"/>
  <c r="W26" i="4"/>
  <c r="X26" i="4"/>
  <c r="Y26" i="4"/>
  <c r="Z26" i="4"/>
  <c r="AA26" i="4"/>
  <c r="AB26" i="4"/>
  <c r="V27" i="4"/>
  <c r="W27" i="4"/>
  <c r="X27" i="4"/>
  <c r="Y27" i="4"/>
  <c r="Z27" i="4"/>
  <c r="AA27" i="4"/>
  <c r="AB27" i="4"/>
  <c r="V28" i="4"/>
  <c r="W28" i="4"/>
  <c r="X28" i="4"/>
  <c r="Y28" i="4"/>
  <c r="Z28" i="4"/>
  <c r="AA28" i="4"/>
  <c r="AB28" i="4"/>
  <c r="V29" i="4"/>
  <c r="W29" i="4"/>
  <c r="X29" i="4"/>
  <c r="Y29" i="4"/>
  <c r="Z29" i="4"/>
  <c r="AA29" i="4"/>
  <c r="AB29" i="4"/>
  <c r="V30" i="4"/>
  <c r="W30" i="4"/>
  <c r="X30" i="4"/>
  <c r="Y30" i="4"/>
  <c r="Z30" i="4"/>
  <c r="AA30" i="4"/>
  <c r="AB30" i="4"/>
  <c r="V31" i="4"/>
  <c r="W31" i="4"/>
  <c r="X31" i="4"/>
  <c r="Y31" i="4"/>
  <c r="Z31" i="4"/>
  <c r="AA31" i="4"/>
  <c r="AB31" i="4"/>
  <c r="V32" i="4"/>
  <c r="W32" i="4"/>
  <c r="X32" i="4"/>
  <c r="Y32" i="4"/>
  <c r="Z32" i="4"/>
  <c r="AA32" i="4"/>
  <c r="AB32" i="4"/>
  <c r="V33" i="4"/>
  <c r="W33" i="4"/>
  <c r="X33" i="4"/>
  <c r="Y33" i="4"/>
  <c r="Z33" i="4"/>
  <c r="AA33" i="4"/>
  <c r="AB33" i="4"/>
  <c r="U34" i="4"/>
  <c r="V34" i="4"/>
  <c r="W34" i="4"/>
  <c r="X34" i="4"/>
  <c r="Y34" i="4"/>
  <c r="Z34" i="4"/>
  <c r="AA34" i="4"/>
  <c r="AB34" i="4"/>
  <c r="U35" i="4"/>
  <c r="V35" i="4"/>
  <c r="W35" i="4"/>
  <c r="X35" i="4"/>
  <c r="Y35" i="4"/>
  <c r="Z35" i="4"/>
  <c r="AA35" i="4"/>
  <c r="AB35" i="4"/>
  <c r="U36" i="4"/>
  <c r="V36" i="4"/>
  <c r="W36" i="4"/>
  <c r="X36" i="4"/>
  <c r="Y36" i="4"/>
  <c r="Z36" i="4"/>
  <c r="AA36" i="4"/>
  <c r="AB36" i="4"/>
  <c r="V37" i="4"/>
  <c r="W37" i="4"/>
  <c r="X37" i="4"/>
  <c r="Y37" i="4"/>
  <c r="Z37" i="4"/>
  <c r="AA37" i="4"/>
  <c r="AB37" i="4"/>
  <c r="V38" i="4"/>
  <c r="W38" i="4"/>
  <c r="X38" i="4"/>
  <c r="Z38" i="4"/>
  <c r="AA38" i="4"/>
  <c r="AB38" i="4"/>
  <c r="V39" i="4"/>
  <c r="W39" i="4"/>
  <c r="X39" i="4"/>
  <c r="Y39" i="4"/>
  <c r="Z39" i="4"/>
  <c r="AA39" i="4"/>
  <c r="AB39" i="4"/>
  <c r="U40" i="4"/>
  <c r="AB41" i="4" s="1"/>
  <c r="V40" i="4"/>
  <c r="W40" i="4"/>
  <c r="X40" i="4"/>
  <c r="Y40" i="4"/>
  <c r="Z40" i="4"/>
  <c r="AA40" i="4"/>
  <c r="U41" i="4"/>
  <c r="V41" i="4"/>
  <c r="W41" i="4"/>
  <c r="X41" i="4"/>
  <c r="Y41" i="4"/>
  <c r="Z41" i="4"/>
  <c r="AA41" i="4"/>
  <c r="U46" i="4"/>
  <c r="V46" i="4"/>
  <c r="W46" i="4"/>
  <c r="X46" i="4"/>
  <c r="Y46" i="4"/>
  <c r="Z46" i="4"/>
  <c r="AA46" i="4"/>
  <c r="AB46" i="4"/>
  <c r="U47" i="4"/>
  <c r="V47" i="4"/>
  <c r="W47" i="4"/>
  <c r="X47" i="4"/>
  <c r="Y47" i="4"/>
  <c r="Z47" i="4"/>
  <c r="AA47" i="4"/>
  <c r="AB47" i="4"/>
  <c r="U48" i="4"/>
  <c r="V48" i="4"/>
  <c r="W48" i="4"/>
  <c r="X48" i="4"/>
  <c r="Y48" i="4"/>
  <c r="Z48" i="4"/>
  <c r="AA48" i="4"/>
  <c r="AB48" i="4"/>
  <c r="U49" i="4"/>
  <c r="V49" i="4"/>
  <c r="W49" i="4"/>
  <c r="X49" i="4"/>
  <c r="Y49" i="4"/>
  <c r="Z49" i="4"/>
  <c r="AA49" i="4"/>
  <c r="AB49" i="4"/>
  <c r="U50" i="4"/>
  <c r="V50" i="4"/>
  <c r="W50" i="4"/>
  <c r="X50" i="4"/>
  <c r="Y50" i="4"/>
  <c r="Z50" i="4"/>
  <c r="AA50" i="4"/>
  <c r="AB50" i="4"/>
  <c r="U51" i="4"/>
  <c r="V51" i="4"/>
  <c r="W51" i="4"/>
  <c r="X51" i="4"/>
  <c r="Y51" i="4"/>
  <c r="Z51" i="4"/>
  <c r="AA51" i="4"/>
  <c r="AB51" i="4"/>
  <c r="U52" i="4"/>
  <c r="V52" i="4"/>
  <c r="W52" i="4"/>
  <c r="X52" i="4"/>
  <c r="Y52" i="4"/>
  <c r="Z52" i="4"/>
  <c r="AA52" i="4"/>
  <c r="AB52" i="4"/>
  <c r="U26" i="5"/>
  <c r="U4" i="5"/>
  <c r="V4" i="5"/>
  <c r="W4" i="5"/>
  <c r="X4" i="5"/>
  <c r="Y4" i="5"/>
  <c r="Z4" i="5"/>
  <c r="AA4" i="5"/>
  <c r="AB4" i="5"/>
  <c r="V6" i="5"/>
  <c r="W6" i="5"/>
  <c r="X6" i="5"/>
  <c r="Y6" i="5"/>
  <c r="Z6" i="5"/>
  <c r="AA6" i="5"/>
  <c r="AB6" i="5"/>
  <c r="V7" i="5"/>
  <c r="W7" i="5"/>
  <c r="X7" i="5"/>
  <c r="Y7" i="5"/>
  <c r="Z7" i="5"/>
  <c r="AA7" i="5"/>
  <c r="AB7" i="5"/>
  <c r="V8" i="5"/>
  <c r="W8" i="5"/>
  <c r="X8" i="5"/>
  <c r="Y8" i="5"/>
  <c r="Z8" i="5"/>
  <c r="AA8" i="5"/>
  <c r="AB8" i="5"/>
  <c r="U9" i="5"/>
  <c r="V9" i="5"/>
  <c r="W9" i="5"/>
  <c r="X9" i="5"/>
  <c r="Y9" i="5"/>
  <c r="Z9" i="5"/>
  <c r="AA9" i="5"/>
  <c r="AB9" i="5"/>
  <c r="U10" i="5"/>
  <c r="V10" i="5"/>
  <c r="W10" i="5"/>
  <c r="X10" i="5"/>
  <c r="Y10" i="5"/>
  <c r="Z10" i="5"/>
  <c r="AA10" i="5"/>
  <c r="AB10" i="5"/>
  <c r="U11" i="5"/>
  <c r="V11" i="5"/>
  <c r="W11" i="5"/>
  <c r="X11" i="5"/>
  <c r="Y11" i="5"/>
  <c r="Z11" i="5"/>
  <c r="AA11" i="5"/>
  <c r="AB11" i="5"/>
  <c r="U12" i="5"/>
  <c r="V12" i="5"/>
  <c r="W12" i="5"/>
  <c r="X12" i="5"/>
  <c r="Y12" i="5"/>
  <c r="Z12" i="5"/>
  <c r="AA12" i="5"/>
  <c r="AB12" i="5"/>
  <c r="U13" i="5"/>
  <c r="V13" i="5"/>
  <c r="W13" i="5"/>
  <c r="X13" i="5"/>
  <c r="Y13" i="5"/>
  <c r="Z13" i="5"/>
  <c r="AA13" i="5"/>
  <c r="AB13" i="5"/>
  <c r="V14" i="5"/>
  <c r="W14" i="5"/>
  <c r="X14" i="5"/>
  <c r="Y14" i="5"/>
  <c r="Z14" i="5"/>
  <c r="AA14" i="5"/>
  <c r="AB14" i="5"/>
  <c r="V15" i="5"/>
  <c r="W15" i="5"/>
  <c r="X15" i="5"/>
  <c r="Y15" i="5"/>
  <c r="Z15" i="5"/>
  <c r="AA15" i="5"/>
  <c r="AB15" i="5"/>
  <c r="V16" i="5"/>
  <c r="W16" i="5"/>
  <c r="X16" i="5"/>
  <c r="Y16" i="5"/>
  <c r="Z16" i="5"/>
  <c r="AA16" i="5"/>
  <c r="AB16" i="5"/>
  <c r="V17" i="5"/>
  <c r="W17" i="5"/>
  <c r="X17" i="5"/>
  <c r="Y17" i="5"/>
  <c r="Z17" i="5"/>
  <c r="AA17" i="5"/>
  <c r="AB17" i="5"/>
  <c r="V18" i="5"/>
  <c r="W18" i="5"/>
  <c r="X18" i="5"/>
  <c r="Y18" i="5"/>
  <c r="Z18" i="5"/>
  <c r="AA18" i="5"/>
  <c r="AB18" i="5"/>
  <c r="V19" i="5"/>
  <c r="W19" i="5"/>
  <c r="X19" i="5"/>
  <c r="Y19" i="5"/>
  <c r="Z19" i="5"/>
  <c r="AA19" i="5"/>
  <c r="AB19" i="5"/>
  <c r="U20" i="5"/>
  <c r="V20" i="5"/>
  <c r="W20" i="5"/>
  <c r="X20" i="5"/>
  <c r="Y20" i="5"/>
  <c r="Z20" i="5"/>
  <c r="AA20" i="5"/>
  <c r="AB20" i="5"/>
  <c r="U21" i="5"/>
  <c r="V21" i="5"/>
  <c r="W21" i="5"/>
  <c r="X21" i="5"/>
  <c r="Y21" i="5"/>
  <c r="Z21" i="5"/>
  <c r="AA21" i="5"/>
  <c r="AB21" i="5"/>
  <c r="V26" i="5"/>
  <c r="W26" i="5"/>
  <c r="X26" i="5"/>
  <c r="Y26" i="5"/>
  <c r="Z26" i="5"/>
  <c r="AA26" i="5"/>
  <c r="AB26" i="5"/>
  <c r="U27" i="5"/>
  <c r="V27" i="5"/>
  <c r="W27" i="5"/>
  <c r="X27" i="5"/>
  <c r="Y27" i="5"/>
  <c r="Z27" i="5"/>
  <c r="AA27" i="5"/>
  <c r="AB27" i="5"/>
  <c r="U28" i="5"/>
  <c r="V28" i="5"/>
  <c r="W28" i="5"/>
  <c r="X28" i="5"/>
  <c r="Y28" i="5"/>
  <c r="Z28" i="5"/>
  <c r="AA28" i="5"/>
  <c r="AB28" i="5"/>
  <c r="U29" i="5"/>
  <c r="V29" i="5"/>
  <c r="W29" i="5"/>
  <c r="X29" i="5"/>
  <c r="Y29" i="5"/>
  <c r="Z29" i="5"/>
  <c r="AA29" i="5"/>
  <c r="AB29" i="5"/>
  <c r="U30" i="5"/>
  <c r="V30" i="5"/>
  <c r="W30" i="5"/>
  <c r="X30" i="5"/>
  <c r="Y30" i="5"/>
  <c r="Z30" i="5"/>
  <c r="AA30" i="5"/>
  <c r="AB30" i="5"/>
  <c r="U31" i="5"/>
  <c r="V31" i="5"/>
  <c r="W31" i="5"/>
  <c r="X31" i="5"/>
  <c r="Y31" i="5"/>
  <c r="Z31" i="5"/>
  <c r="AA31" i="5"/>
  <c r="AB31" i="5"/>
  <c r="U32" i="5"/>
  <c r="V32" i="5"/>
  <c r="W32" i="5"/>
  <c r="X32" i="5"/>
  <c r="Y32" i="5"/>
  <c r="Z32" i="5"/>
  <c r="AA32" i="5"/>
  <c r="AB32" i="5"/>
  <c r="U33" i="5"/>
  <c r="V33" i="5"/>
  <c r="W33" i="5"/>
  <c r="X33" i="5"/>
  <c r="Y33" i="5"/>
  <c r="Z33" i="5"/>
  <c r="AA33" i="5"/>
  <c r="AB33" i="5"/>
  <c r="U4" i="3"/>
  <c r="V4" i="3"/>
  <c r="W4" i="3"/>
  <c r="X4" i="3"/>
  <c r="Y4" i="3"/>
  <c r="Z4" i="3"/>
  <c r="AA4" i="3"/>
  <c r="AB4" i="3"/>
  <c r="U5" i="3"/>
  <c r="V5" i="3"/>
  <c r="W5" i="3"/>
  <c r="X5" i="3"/>
  <c r="Y5" i="3"/>
  <c r="Z5" i="3"/>
  <c r="AA5" i="3"/>
  <c r="AB5" i="3"/>
  <c r="U6" i="3"/>
  <c r="V6" i="3"/>
  <c r="W6" i="3"/>
  <c r="X6" i="3"/>
  <c r="Y6" i="3"/>
  <c r="Z6" i="3"/>
  <c r="AA6" i="3"/>
  <c r="AB6" i="3"/>
  <c r="U7" i="3"/>
  <c r="V7" i="3"/>
  <c r="W7" i="3"/>
  <c r="X7" i="3"/>
  <c r="Y7" i="3"/>
  <c r="Z7" i="3"/>
  <c r="AA7" i="3"/>
  <c r="AB7" i="3"/>
  <c r="U8" i="3"/>
  <c r="V8" i="3"/>
  <c r="W8" i="3"/>
  <c r="X8" i="3"/>
  <c r="Y8" i="3"/>
  <c r="Z8" i="3"/>
  <c r="AA8" i="3"/>
  <c r="AB8" i="3"/>
  <c r="U9" i="3"/>
  <c r="V9" i="3"/>
  <c r="W9" i="3"/>
  <c r="X9" i="3"/>
  <c r="Y9" i="3"/>
  <c r="Z9" i="3"/>
  <c r="AA9" i="3"/>
  <c r="AB9" i="3"/>
  <c r="V10" i="3"/>
  <c r="W10" i="3"/>
  <c r="X10" i="3"/>
  <c r="Y10" i="3"/>
  <c r="Z10" i="3"/>
  <c r="AA10" i="3"/>
  <c r="AB10" i="3"/>
  <c r="V11" i="3"/>
  <c r="W11" i="3"/>
  <c r="X11" i="3"/>
  <c r="Y11" i="3"/>
  <c r="Z11" i="3"/>
  <c r="AA11" i="3"/>
  <c r="AB11" i="3"/>
  <c r="V12" i="3"/>
  <c r="W12" i="3"/>
  <c r="X12" i="3"/>
  <c r="Y12" i="3"/>
  <c r="Z12" i="3"/>
  <c r="AA12" i="3"/>
  <c r="AB12" i="3"/>
  <c r="V13" i="3"/>
  <c r="W13" i="3"/>
  <c r="X13" i="3"/>
  <c r="Y13" i="3"/>
  <c r="Z13" i="3"/>
  <c r="AA13" i="3"/>
  <c r="AB13" i="3"/>
  <c r="V14" i="3"/>
  <c r="W14" i="3"/>
  <c r="X14" i="3"/>
  <c r="Y14" i="3"/>
  <c r="Z14" i="3"/>
  <c r="AA14" i="3"/>
  <c r="AB14" i="3"/>
  <c r="V15" i="3"/>
  <c r="W15" i="3"/>
  <c r="X15" i="3"/>
  <c r="Y15" i="3"/>
  <c r="Z15" i="3"/>
  <c r="AA15" i="3"/>
  <c r="AB15" i="3"/>
  <c r="U16" i="3"/>
  <c r="V16" i="3"/>
  <c r="W16" i="3"/>
  <c r="X16" i="3"/>
  <c r="Y16" i="3"/>
  <c r="Z16" i="3"/>
  <c r="AA16" i="3"/>
  <c r="AB16" i="3"/>
  <c r="V17" i="3"/>
  <c r="W17" i="3"/>
  <c r="X17" i="3"/>
  <c r="Y17" i="3"/>
  <c r="Z17" i="3"/>
  <c r="AA17" i="3"/>
  <c r="AB17" i="3"/>
  <c r="V20" i="3"/>
  <c r="W20" i="3"/>
  <c r="X20" i="3"/>
  <c r="Y20" i="3"/>
  <c r="Z20" i="3"/>
  <c r="AA20" i="3"/>
  <c r="AB20" i="3"/>
  <c r="V21" i="3"/>
  <c r="W21" i="3"/>
  <c r="X21" i="3"/>
  <c r="Y21" i="3"/>
  <c r="Z21" i="3"/>
  <c r="AA21" i="3"/>
  <c r="AB21" i="3"/>
  <c r="U26" i="3"/>
  <c r="V26" i="3"/>
  <c r="W26" i="3"/>
  <c r="X26" i="3"/>
  <c r="Y26" i="3"/>
  <c r="Z26" i="3"/>
  <c r="AA26" i="3"/>
  <c r="AB26" i="3"/>
  <c r="U27" i="3"/>
  <c r="V27" i="3"/>
  <c r="W27" i="3"/>
  <c r="X27" i="3"/>
  <c r="Y27" i="3"/>
  <c r="Z27" i="3"/>
  <c r="AA27" i="3"/>
  <c r="AB27" i="3"/>
  <c r="U28" i="3"/>
  <c r="V28" i="3"/>
  <c r="W28" i="3"/>
  <c r="X28" i="3"/>
  <c r="Y28" i="3"/>
  <c r="Z28" i="3"/>
  <c r="AA28" i="3"/>
  <c r="AB28" i="3"/>
  <c r="U29" i="3"/>
  <c r="V29" i="3"/>
  <c r="W29" i="3"/>
  <c r="X29" i="3"/>
  <c r="Y29" i="3"/>
  <c r="Z29" i="3"/>
  <c r="AA29" i="3"/>
  <c r="AB29" i="3"/>
  <c r="U30" i="3"/>
  <c r="V30" i="3"/>
  <c r="W30" i="3"/>
  <c r="X30" i="3"/>
  <c r="Y30" i="3"/>
  <c r="Z30" i="3"/>
  <c r="AA30" i="3"/>
  <c r="AB30" i="3"/>
  <c r="U31" i="3"/>
  <c r="V31" i="3"/>
  <c r="W31" i="3"/>
  <c r="X31" i="3"/>
  <c r="Y31" i="3"/>
  <c r="Z31" i="3"/>
  <c r="AA31" i="3"/>
  <c r="AB31" i="3"/>
  <c r="U32" i="3"/>
  <c r="V32" i="3"/>
  <c r="W32" i="3"/>
  <c r="X32" i="3"/>
  <c r="Y32" i="3"/>
  <c r="Z32" i="3"/>
  <c r="AA32" i="3"/>
  <c r="AB32" i="3"/>
  <c r="U4" i="2"/>
  <c r="V4" i="2"/>
  <c r="W4" i="2"/>
  <c r="X4" i="2"/>
  <c r="Y4" i="2"/>
  <c r="Z4" i="2"/>
  <c r="AA4" i="2"/>
  <c r="AB4" i="2"/>
  <c r="U5" i="2"/>
  <c r="V5" i="2"/>
  <c r="W5" i="2"/>
  <c r="X5" i="2"/>
  <c r="Y5" i="2"/>
  <c r="Z5" i="2"/>
  <c r="AA5" i="2"/>
  <c r="AB5" i="2"/>
  <c r="U6" i="2"/>
  <c r="V6" i="2"/>
  <c r="W6" i="2"/>
  <c r="X6" i="2"/>
  <c r="Y6" i="2"/>
  <c r="Z6" i="2"/>
  <c r="AA6" i="2"/>
  <c r="AB6" i="2"/>
  <c r="U7" i="2"/>
  <c r="V7" i="2"/>
  <c r="W7" i="2"/>
  <c r="X7" i="2"/>
  <c r="Y7" i="2"/>
  <c r="Z7" i="2"/>
  <c r="AA7" i="2"/>
  <c r="AB7" i="2"/>
  <c r="U8" i="2"/>
  <c r="V8" i="2"/>
  <c r="W8" i="2"/>
  <c r="X8" i="2"/>
  <c r="Y8" i="2"/>
  <c r="Z8" i="2"/>
  <c r="AA8" i="2"/>
  <c r="AB8" i="2"/>
  <c r="U9" i="2"/>
  <c r="V9" i="2"/>
  <c r="W9" i="2"/>
  <c r="X9" i="2"/>
  <c r="Y9" i="2"/>
  <c r="Z9" i="2"/>
  <c r="AA9" i="2"/>
  <c r="AB9" i="2"/>
  <c r="U10" i="2"/>
  <c r="V10" i="2"/>
  <c r="W10" i="2"/>
  <c r="X10" i="2"/>
  <c r="Y10" i="2"/>
  <c r="Z10" i="2"/>
  <c r="AA10" i="2"/>
  <c r="AB10" i="2"/>
  <c r="U11" i="2"/>
  <c r="V11" i="2"/>
  <c r="W11" i="2"/>
  <c r="X11" i="2"/>
  <c r="Y11" i="2"/>
  <c r="Z11" i="2"/>
  <c r="AA11" i="2"/>
  <c r="AB11" i="2"/>
  <c r="V12" i="2"/>
  <c r="W12" i="2"/>
  <c r="X12" i="2"/>
  <c r="Y12" i="2"/>
  <c r="Z12" i="2"/>
  <c r="AA12" i="2"/>
  <c r="AB12" i="2"/>
  <c r="V13" i="2"/>
  <c r="W13" i="2"/>
  <c r="X13" i="2"/>
  <c r="Y13" i="2"/>
  <c r="Z13" i="2"/>
  <c r="AA13" i="2"/>
  <c r="AB13" i="2"/>
  <c r="V14" i="2"/>
  <c r="W14" i="2"/>
  <c r="X14" i="2"/>
  <c r="Y14" i="2"/>
  <c r="Z14" i="2"/>
  <c r="AA14" i="2"/>
  <c r="AB14" i="2"/>
  <c r="V15" i="2"/>
  <c r="W15" i="2"/>
  <c r="X15" i="2"/>
  <c r="Y15" i="2"/>
  <c r="Z15" i="2"/>
  <c r="AA15" i="2"/>
  <c r="AB15" i="2"/>
  <c r="U16" i="2"/>
  <c r="V16" i="2"/>
  <c r="W16" i="2"/>
  <c r="X16" i="2"/>
  <c r="Y16" i="2"/>
  <c r="Z16" i="2"/>
  <c r="AA16" i="2"/>
  <c r="AB16" i="2"/>
  <c r="V17" i="2"/>
  <c r="W17" i="2"/>
  <c r="X17" i="2"/>
  <c r="Y17" i="2"/>
  <c r="Z17" i="2"/>
  <c r="AA17" i="2"/>
  <c r="AB17" i="2"/>
  <c r="V19" i="2"/>
  <c r="W19" i="2"/>
  <c r="X19" i="2"/>
  <c r="Y19" i="2"/>
  <c r="Z19" i="2"/>
  <c r="AA19" i="2"/>
  <c r="AB19" i="2"/>
  <c r="V20" i="2"/>
  <c r="W20" i="2"/>
  <c r="X20" i="2"/>
  <c r="Y20" i="2"/>
  <c r="Z20" i="2"/>
  <c r="AA20" i="2"/>
  <c r="AB20" i="2"/>
  <c r="U21" i="2"/>
  <c r="V21" i="2"/>
  <c r="W21" i="2"/>
  <c r="X21" i="2"/>
  <c r="Y21" i="2"/>
  <c r="Z21" i="2"/>
  <c r="AA21" i="2"/>
  <c r="AB21" i="2"/>
  <c r="U26" i="2"/>
  <c r="V26" i="2"/>
  <c r="W26" i="2"/>
  <c r="X26" i="2"/>
  <c r="Y26" i="2"/>
  <c r="Z26" i="2"/>
  <c r="AA26" i="2"/>
  <c r="AB26" i="2"/>
  <c r="U27" i="2"/>
  <c r="V27" i="2"/>
  <c r="W27" i="2"/>
  <c r="X27" i="2"/>
  <c r="Y27" i="2"/>
  <c r="Z27" i="2"/>
  <c r="AA27" i="2"/>
  <c r="AB27" i="2"/>
  <c r="U28" i="2"/>
  <c r="V28" i="2"/>
  <c r="W28" i="2"/>
  <c r="X28" i="2"/>
  <c r="Y28" i="2"/>
  <c r="Z28" i="2"/>
  <c r="AA28" i="2"/>
  <c r="AB28" i="2"/>
  <c r="U29" i="2"/>
  <c r="V29" i="2"/>
  <c r="W29" i="2"/>
  <c r="X29" i="2"/>
  <c r="Y29" i="2"/>
  <c r="Z29" i="2"/>
  <c r="AA29" i="2"/>
  <c r="AB29" i="2"/>
  <c r="U30" i="2"/>
  <c r="V30" i="2"/>
  <c r="W30" i="2"/>
  <c r="X30" i="2"/>
  <c r="Y30" i="2"/>
  <c r="Z30" i="2"/>
  <c r="AA30" i="2"/>
  <c r="AB30" i="2"/>
  <c r="U31" i="2"/>
  <c r="V31" i="2"/>
  <c r="W31" i="2"/>
  <c r="X31" i="2"/>
  <c r="Y31" i="2"/>
  <c r="Z31" i="2"/>
  <c r="AA31" i="2"/>
  <c r="AB31" i="2"/>
  <c r="U32" i="2"/>
  <c r="V32" i="2"/>
  <c r="W32" i="2"/>
  <c r="X32" i="2"/>
  <c r="Y32" i="2"/>
  <c r="Z32" i="2"/>
  <c r="AA32" i="2"/>
  <c r="AB32" i="2"/>
  <c r="AB3" i="4"/>
  <c r="AA3" i="4"/>
  <c r="Z3" i="4"/>
  <c r="Y3" i="4"/>
  <c r="X3" i="4"/>
  <c r="W3" i="4"/>
  <c r="V3" i="4"/>
  <c r="U3" i="4"/>
  <c r="AB3" i="5"/>
  <c r="AA3" i="5"/>
  <c r="Z3" i="5"/>
  <c r="Y3" i="5"/>
  <c r="X3" i="5"/>
  <c r="W3" i="5"/>
  <c r="V3" i="5"/>
  <c r="U3" i="5"/>
  <c r="AB3" i="3"/>
  <c r="AA3" i="3"/>
  <c r="Z3" i="3"/>
  <c r="Y3" i="3"/>
  <c r="X3" i="3"/>
  <c r="W3" i="3"/>
  <c r="V3" i="3"/>
  <c r="U3" i="3"/>
  <c r="AB3" i="2"/>
  <c r="AA3" i="2"/>
  <c r="Z3" i="2"/>
  <c r="Y3" i="2"/>
  <c r="X3" i="2"/>
  <c r="W3" i="2"/>
  <c r="V3" i="2"/>
  <c r="U3" i="2"/>
  <c r="U4" i="1"/>
  <c r="V4" i="1"/>
  <c r="W4" i="1"/>
  <c r="X4" i="1"/>
  <c r="Y4" i="1"/>
  <c r="Z4" i="1"/>
  <c r="AA4" i="1"/>
  <c r="AB4" i="1"/>
  <c r="U5" i="1"/>
  <c r="V5" i="1"/>
  <c r="W5" i="1"/>
  <c r="X5" i="1"/>
  <c r="Y5" i="1"/>
  <c r="Z5" i="1"/>
  <c r="AA5" i="1"/>
  <c r="AB5" i="1"/>
  <c r="U6" i="1"/>
  <c r="V6" i="1"/>
  <c r="W6" i="1"/>
  <c r="X6" i="1"/>
  <c r="Y6" i="1"/>
  <c r="Z6" i="1"/>
  <c r="AA6" i="1"/>
  <c r="AB6" i="1"/>
  <c r="U7" i="1"/>
  <c r="V7" i="1"/>
  <c r="W7" i="1"/>
  <c r="X7" i="1"/>
  <c r="Y7" i="1"/>
  <c r="Z7" i="1"/>
  <c r="AA7" i="1"/>
  <c r="AB7" i="1"/>
  <c r="V8" i="1"/>
  <c r="W8" i="1"/>
  <c r="X8" i="1"/>
  <c r="Y8" i="1"/>
  <c r="Z8" i="1"/>
  <c r="AA8" i="1"/>
  <c r="AB8" i="1"/>
  <c r="V9" i="1"/>
  <c r="W9" i="1"/>
  <c r="X9" i="1"/>
  <c r="Y9" i="1"/>
  <c r="Z9" i="1"/>
  <c r="AA9" i="1"/>
  <c r="AB9" i="1"/>
  <c r="V10" i="1"/>
  <c r="W10" i="1"/>
  <c r="X10" i="1"/>
  <c r="Y10" i="1"/>
  <c r="Z10" i="1"/>
  <c r="AA10" i="1"/>
  <c r="AB10" i="1"/>
  <c r="V11" i="1"/>
  <c r="W11" i="1"/>
  <c r="X11" i="1"/>
  <c r="Y11" i="1"/>
  <c r="Z11" i="1"/>
  <c r="AA11" i="1"/>
  <c r="AB11" i="1"/>
  <c r="V12" i="1"/>
  <c r="W12" i="1"/>
  <c r="X12" i="1"/>
  <c r="Y12" i="1"/>
  <c r="Z12" i="1"/>
  <c r="AA12" i="1"/>
  <c r="AB12" i="1"/>
  <c r="V13" i="1"/>
  <c r="W13" i="1"/>
  <c r="X13" i="1"/>
  <c r="Y13" i="1"/>
  <c r="Z13" i="1"/>
  <c r="AA13" i="1"/>
  <c r="AB13" i="1"/>
  <c r="V14" i="1"/>
  <c r="W14" i="1"/>
  <c r="X14" i="1"/>
  <c r="Y14" i="1"/>
  <c r="Z14" i="1"/>
  <c r="AA14" i="1"/>
  <c r="AB14" i="1"/>
  <c r="V17" i="1"/>
  <c r="W17" i="1"/>
  <c r="X17" i="1"/>
  <c r="Y17" i="1"/>
  <c r="Z17" i="1"/>
  <c r="AA17" i="1"/>
  <c r="AB17" i="1"/>
  <c r="V18" i="1"/>
  <c r="W18" i="1"/>
  <c r="X18" i="1"/>
  <c r="Y18" i="1"/>
  <c r="Z18" i="1"/>
  <c r="AA18" i="1"/>
  <c r="AB18" i="1"/>
  <c r="U19" i="1"/>
  <c r="V19" i="1"/>
  <c r="W19" i="1"/>
  <c r="X19" i="1"/>
  <c r="Y19" i="1"/>
  <c r="Z19" i="1"/>
  <c r="AA19" i="1"/>
  <c r="AB19" i="1"/>
  <c r="U24" i="1"/>
  <c r="V24" i="1"/>
  <c r="W24" i="1"/>
  <c r="X24" i="1"/>
  <c r="Y24" i="1"/>
  <c r="Z24" i="1"/>
  <c r="AA24" i="1"/>
  <c r="AB24" i="1"/>
  <c r="U25" i="1"/>
  <c r="V25" i="1"/>
  <c r="W25" i="1"/>
  <c r="X25" i="1"/>
  <c r="Y25" i="1"/>
  <c r="Z25" i="1"/>
  <c r="AA25" i="1"/>
  <c r="AB25" i="1"/>
  <c r="U26" i="1"/>
  <c r="V26" i="1"/>
  <c r="W26" i="1"/>
  <c r="X26" i="1"/>
  <c r="Y26" i="1"/>
  <c r="Z26" i="1"/>
  <c r="AA26" i="1"/>
  <c r="AB26" i="1"/>
  <c r="U27" i="1"/>
  <c r="V27" i="1"/>
  <c r="W27" i="1"/>
  <c r="X27" i="1"/>
  <c r="Y27" i="1"/>
  <c r="Z27" i="1"/>
  <c r="AA27" i="1"/>
  <c r="AB27" i="1"/>
  <c r="U28" i="1"/>
  <c r="V28" i="1"/>
  <c r="W28" i="1"/>
  <c r="X28" i="1"/>
  <c r="Y28" i="1"/>
  <c r="Z28" i="1"/>
  <c r="AA28" i="1"/>
  <c r="AB28" i="1"/>
  <c r="U29" i="1"/>
  <c r="V29" i="1"/>
  <c r="W29" i="1"/>
  <c r="X29" i="1"/>
  <c r="Y29" i="1"/>
  <c r="Z29" i="1"/>
  <c r="AA29" i="1"/>
  <c r="AB29" i="1"/>
  <c r="U30" i="1"/>
  <c r="V30" i="1"/>
  <c r="W30" i="1"/>
  <c r="X30" i="1"/>
  <c r="Y30" i="1"/>
  <c r="Z30" i="1"/>
  <c r="AA30" i="1"/>
  <c r="AB30" i="1"/>
  <c r="U3" i="1"/>
  <c r="W3" i="1"/>
  <c r="X3" i="1"/>
  <c r="Y3" i="1"/>
  <c r="Z3" i="1"/>
  <c r="AA3" i="1"/>
  <c r="AB3" i="1"/>
  <c r="V3" i="1"/>
  <c r="AB40" i="4" l="1"/>
</calcChain>
</file>

<file path=xl/sharedStrings.xml><?xml version="1.0" encoding="utf-8"?>
<sst xmlns="http://schemas.openxmlformats.org/spreadsheetml/2006/main" count="457" uniqueCount="120">
  <si>
    <t>Fund Name</t>
  </si>
  <si>
    <t>1 Year</t>
  </si>
  <si>
    <t>2 Year</t>
  </si>
  <si>
    <t>3 Year</t>
  </si>
  <si>
    <t>4 Year</t>
  </si>
  <si>
    <t>5 Year</t>
  </si>
  <si>
    <t>ASB Balanced</t>
  </si>
  <si>
    <t>Total Funds</t>
  </si>
  <si>
    <t>Cash Benchmark (Net)</t>
  </si>
  <si>
    <t>CPI</t>
  </si>
  <si>
    <t>Manager Name</t>
  </si>
  <si>
    <t>AMP</t>
  </si>
  <si>
    <t>Aon</t>
  </si>
  <si>
    <t>ASB</t>
  </si>
  <si>
    <t>Mercer</t>
  </si>
  <si>
    <t>SuperLife</t>
  </si>
  <si>
    <t>Fisher Funds</t>
  </si>
  <si>
    <t>Aggressive</t>
  </si>
  <si>
    <t>Growth</t>
  </si>
  <si>
    <t>LifeSaver Growth</t>
  </si>
  <si>
    <t>High Growth</t>
  </si>
  <si>
    <t>Balanced</t>
  </si>
  <si>
    <t>Moderate Balanced</t>
  </si>
  <si>
    <t>Nikko AM Balanced</t>
  </si>
  <si>
    <t>Lifesaver Balanced</t>
  </si>
  <si>
    <t>Ethica</t>
  </si>
  <si>
    <t>Capital Assured</t>
  </si>
  <si>
    <t>Conservative</t>
  </si>
  <si>
    <t>Moderate</t>
  </si>
  <si>
    <t xml:space="preserve">Moderate </t>
  </si>
  <si>
    <t>LifeSaver Conservative</t>
  </si>
  <si>
    <t>Cash</t>
  </si>
  <si>
    <t>World Fixed Interest</t>
  </si>
  <si>
    <t>LifeSaver Preservation</t>
  </si>
  <si>
    <t>Overseas Bonds</t>
  </si>
  <si>
    <t>UK Cash</t>
  </si>
  <si>
    <t>Australasian Shares</t>
  </si>
  <si>
    <t>Global Property Shares</t>
  </si>
  <si>
    <t>World Shares</t>
  </si>
  <si>
    <t>LifeSaver Equity</t>
  </si>
  <si>
    <t>LifeSaver Trans-Tasman Equity</t>
  </si>
  <si>
    <t>Shares</t>
  </si>
  <si>
    <t>Australian Shares</t>
  </si>
  <si>
    <t>Emerging Markets</t>
  </si>
  <si>
    <t>Overseas Shares Hedged</t>
  </si>
  <si>
    <t>Property</t>
  </si>
  <si>
    <t>ANZ Growth</t>
  </si>
  <si>
    <t>ASB Growth</t>
  </si>
  <si>
    <t>Nikko AM Growth</t>
  </si>
  <si>
    <t>RIL Balanced</t>
  </si>
  <si>
    <t>ANZ Conservative</t>
  </si>
  <si>
    <t>ASB Moderate</t>
  </si>
  <si>
    <t>Income Generator</t>
  </si>
  <si>
    <t>Nikko AM Conservative</t>
  </si>
  <si>
    <t>Global Multi-Asset</t>
  </si>
  <si>
    <t>Koru Balanced</t>
  </si>
  <si>
    <t>FUM 
$ million</t>
  </si>
  <si>
    <t>Annualised Returns (Net of Tax &amp; Expenses) 
%</t>
  </si>
  <si>
    <t>Sub-Total: Cash</t>
  </si>
  <si>
    <t>Sub-Total: Bonds</t>
  </si>
  <si>
    <t>Total Single Sector Defensive</t>
  </si>
  <si>
    <t>Sub-Total: Australasian Shares</t>
  </si>
  <si>
    <t>Sub-Total: Global Shares</t>
  </si>
  <si>
    <t>Sub-Total: Property</t>
  </si>
  <si>
    <t>Total Single Sector Aggressive</t>
  </si>
  <si>
    <t>7 Year</t>
  </si>
  <si>
    <t>10 Year</t>
  </si>
  <si>
    <t>Total Growth Funds</t>
  </si>
  <si>
    <t>Total Balanced Funds</t>
  </si>
  <si>
    <t>Total Conservative Funds</t>
  </si>
  <si>
    <t>NZ Cash</t>
  </si>
  <si>
    <t>NZ Cash ETF</t>
  </si>
  <si>
    <t>Int'l Fixed Interest</t>
  </si>
  <si>
    <t>NZ Fixed Interest</t>
  </si>
  <si>
    <t>LifeSaver NZ Fixed Income</t>
  </si>
  <si>
    <t>NZ Bonds</t>
  </si>
  <si>
    <t>Overseas Non-Govt Bonds</t>
  </si>
  <si>
    <t>NZ Shares</t>
  </si>
  <si>
    <t>Int'l Shares</t>
  </si>
  <si>
    <t>Passive Int'l Shares</t>
  </si>
  <si>
    <t>Overseas Shares</t>
  </si>
  <si>
    <t>Milford Active Growth</t>
  </si>
  <si>
    <t>Russell LifePoints Growth</t>
  </si>
  <si>
    <t>Russell LifePoints Target Date 2045</t>
  </si>
  <si>
    <t>ANZ Balanced</t>
  </si>
  <si>
    <t>Russell LifePoints Balanced</t>
  </si>
  <si>
    <t>Russell LifePoints Target Date 2035</t>
  </si>
  <si>
    <t>ANZ Capital Stable</t>
  </si>
  <si>
    <t>Russell LifePoints Conservative</t>
  </si>
  <si>
    <t>Russell LifePoints Moderate</t>
  </si>
  <si>
    <t>Russell LifePoints Target Date 2025</t>
  </si>
  <si>
    <t>ANZ Balanced Plus</t>
  </si>
  <si>
    <t>Mercer Balanced</t>
  </si>
  <si>
    <t>Income</t>
  </si>
  <si>
    <t xml:space="preserve">Growth </t>
  </si>
  <si>
    <t xml:space="preserve">Balanced </t>
  </si>
  <si>
    <t xml:space="preserve">Conservative </t>
  </si>
  <si>
    <t xml:space="preserve">NZ Dividend </t>
  </si>
  <si>
    <t xml:space="preserve">NZ Mid Cap </t>
  </si>
  <si>
    <t>NZ Top 10</t>
  </si>
  <si>
    <t>NZ 50 Portfolio</t>
  </si>
  <si>
    <t xml:space="preserve">Australian Dividend </t>
  </si>
  <si>
    <t xml:space="preserve">Australian Financials </t>
  </si>
  <si>
    <t xml:space="preserve">Australian Mid Cap </t>
  </si>
  <si>
    <t>Australian Resources</t>
  </si>
  <si>
    <t xml:space="preserve">Australian Top 20 </t>
  </si>
  <si>
    <t xml:space="preserve">Asia Pacific </t>
  </si>
  <si>
    <t xml:space="preserve">Europe </t>
  </si>
  <si>
    <t xml:space="preserve">Total World </t>
  </si>
  <si>
    <t xml:space="preserve">US 500 </t>
  </si>
  <si>
    <t xml:space="preserve">US Large Growth </t>
  </si>
  <si>
    <t xml:space="preserve">US Large Value </t>
  </si>
  <si>
    <t xml:space="preserve">US Mid Cap </t>
  </si>
  <si>
    <t>US Small</t>
  </si>
  <si>
    <t xml:space="preserve">NZ Property </t>
  </si>
  <si>
    <t xml:space="preserve">Australian Property </t>
  </si>
  <si>
    <t>Global Property</t>
  </si>
  <si>
    <t>Q2 2019</t>
  </si>
  <si>
    <t>Q3 2019</t>
  </si>
  <si>
    <t>FUM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</si>
</sst>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.0"/>
    <numFmt numFmtId="168" formatCode="#,##0.0;\(#,##0.0\);&quot;-&quot;"/>
    <numFmt numFmtId="169" formatCode="#,##0.0_);\(#,##0.0\)"/>
    <numFmt numFmtId="170" formatCode="0.00000"/>
    <numFmt numFmtId="171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.5"/>
      <color theme="0"/>
      <name val="Calibri"/>
      <family val="2"/>
      <scheme val="minor"/>
    </font>
    <font>
      <b/>
      <i/>
      <sz val="8.5"/>
      <name val="Calibri"/>
      <family val="2"/>
      <scheme val="minor"/>
    </font>
    <font>
      <sz val="8.5"/>
      <name val="Calibri"/>
      <family val="2"/>
      <scheme val="minor"/>
    </font>
    <font>
      <sz val="8.5"/>
      <color theme="1"/>
      <name val="Calibri"/>
      <family val="2"/>
      <scheme val="minor"/>
    </font>
    <font>
      <sz val="9"/>
      <color theme="1"/>
      <name val="Roboto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rgb="FFFDA023"/>
      </patternFill>
    </fill>
    <fill>
      <patternFill patternType="solid">
        <fgColor theme="4"/>
        <bgColor theme="5"/>
      </patternFill>
    </fill>
  </fills>
  <borders count="7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FDA023"/>
      </left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8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3" fillId="0" borderId="0" xfId="0" applyFont="1" applyAlignment="1">
      <alignment horizontal="right" vertical="center" indent="1" shrinkToFit="1"/>
    </xf>
    <xf numFmtId="0" fontId="3" fillId="0" borderId="0" xfId="0" applyFont="1" applyAlignment="1">
      <alignment horizontal="right" vertical="center" shrinkToFit="1"/>
    </xf>
    <xf numFmtId="0" fontId="4" fillId="7" borderId="1" xfId="0" applyFont="1" applyFill="1" applyBorder="1" applyAlignment="1">
      <alignment horizontal="center" vertical="top" wrapText="1" shrinkToFit="1"/>
    </xf>
    <xf numFmtId="0" fontId="4" fillId="7" borderId="2" xfId="0" applyFont="1" applyFill="1" applyBorder="1" applyAlignment="1">
      <alignment horizontal="center" vertical="top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right" vertical="center" shrinkToFit="1"/>
    </xf>
    <xf numFmtId="0" fontId="5" fillId="2" borderId="3" xfId="0" applyFont="1" applyFill="1" applyBorder="1" applyAlignment="1">
      <alignment horizontal="right" vertical="center" shrinkToFit="1"/>
    </xf>
    <xf numFmtId="165" fontId="6" fillId="0" borderId="1" xfId="0" applyNumberFormat="1" applyFont="1" applyBorder="1" applyAlignment="1">
      <alignment horizontal="left" vertical="center"/>
    </xf>
    <xf numFmtId="165" fontId="6" fillId="0" borderId="2" xfId="0" applyNumberFormat="1" applyFont="1" applyBorder="1" applyAlignment="1">
      <alignment horizontal="left" vertical="center"/>
    </xf>
    <xf numFmtId="168" fontId="6" fillId="0" borderId="2" xfId="1" applyNumberFormat="1" applyFont="1" applyBorder="1" applyAlignment="1">
      <alignment horizontal="right" vertical="center" indent="1" shrinkToFit="1"/>
    </xf>
    <xf numFmtId="168" fontId="6" fillId="0" borderId="3" xfId="1" applyNumberFormat="1" applyFont="1" applyBorder="1" applyAlignment="1">
      <alignment horizontal="right" vertical="center" indent="1" shrinkToFit="1"/>
    </xf>
    <xf numFmtId="165" fontId="5" fillId="5" borderId="1" xfId="0" applyNumberFormat="1" applyFont="1" applyFill="1" applyBorder="1" applyAlignment="1">
      <alignment horizontal="left" vertical="center"/>
    </xf>
    <xf numFmtId="165" fontId="5" fillId="5" borderId="2" xfId="0" applyNumberFormat="1" applyFont="1" applyFill="1" applyBorder="1" applyAlignment="1">
      <alignment horizontal="left" vertical="center" indent="1"/>
    </xf>
    <xf numFmtId="168" fontId="5" fillId="5" borderId="2" xfId="1" applyNumberFormat="1" applyFont="1" applyFill="1" applyBorder="1" applyAlignment="1">
      <alignment horizontal="right" vertical="center" indent="1" shrinkToFit="1"/>
    </xf>
    <xf numFmtId="168" fontId="5" fillId="5" borderId="3" xfId="1" applyNumberFormat="1" applyFont="1" applyFill="1" applyBorder="1" applyAlignment="1">
      <alignment horizontal="right" vertical="center" indent="1" shrinkToFit="1"/>
    </xf>
    <xf numFmtId="0" fontId="7" fillId="0" borderId="0" xfId="0" applyFont="1" applyAlignment="1">
      <alignment horizontal="right" vertical="center" indent="1" shrinkToFit="1"/>
    </xf>
    <xf numFmtId="165" fontId="5" fillId="0" borderId="0" xfId="0" applyNumberFormat="1" applyFont="1" applyBorder="1" applyAlignment="1">
      <alignment horizontal="right" vertical="center" indent="1" shrinkToFit="1"/>
    </xf>
    <xf numFmtId="166" fontId="5" fillId="0" borderId="0" xfId="1" applyNumberFormat="1" applyFont="1" applyBorder="1" applyAlignment="1">
      <alignment horizontal="right" vertical="center" wrapText="1" shrinkToFit="1"/>
    </xf>
    <xf numFmtId="166" fontId="5" fillId="0" borderId="0" xfId="1" applyNumberFormat="1" applyFont="1" applyFill="1" applyBorder="1" applyAlignment="1">
      <alignment horizontal="right" vertical="center" wrapText="1" shrinkToFit="1"/>
    </xf>
    <xf numFmtId="165" fontId="5" fillId="5" borderId="2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top" wrapText="1" shrinkToFit="1"/>
    </xf>
    <xf numFmtId="0" fontId="4" fillId="6" borderId="2" xfId="0" applyFont="1" applyFill="1" applyBorder="1" applyAlignment="1">
      <alignment horizontal="center" vertical="top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7" fillId="0" borderId="0" xfId="0" applyFont="1" applyAlignment="1"/>
    <xf numFmtId="165" fontId="5" fillId="0" borderId="0" xfId="0" applyNumberFormat="1" applyFont="1" applyBorder="1" applyAlignment="1">
      <alignment horizontal="left" vertical="center" wrapText="1" shrinkToFit="1"/>
    </xf>
    <xf numFmtId="0" fontId="4" fillId="3" borderId="1" xfId="0" applyFont="1" applyFill="1" applyBorder="1" applyAlignment="1">
      <alignment horizontal="center" vertical="top" wrapText="1" shrinkToFit="1"/>
    </xf>
    <xf numFmtId="0" fontId="4" fillId="3" borderId="2" xfId="0" applyFont="1" applyFill="1" applyBorder="1" applyAlignment="1">
      <alignment horizontal="center" vertical="top" wrapText="1" shrinkToFit="1"/>
    </xf>
    <xf numFmtId="0" fontId="5" fillId="2" borderId="1" xfId="0" applyFont="1" applyFill="1" applyBorder="1" applyAlignment="1">
      <alignment vertical="center" wrapText="1" shrinkToFit="1"/>
    </xf>
    <xf numFmtId="0" fontId="5" fillId="2" borderId="2" xfId="0" applyFont="1" applyFill="1" applyBorder="1" applyAlignment="1">
      <alignment vertical="center" wrapText="1" shrinkToFit="1"/>
    </xf>
    <xf numFmtId="0" fontId="5" fillId="2" borderId="1" xfId="0" applyFont="1" applyFill="1" applyBorder="1" applyAlignment="1">
      <alignment horizontal="center" vertical="top" wrapText="1" shrinkToFit="1"/>
    </xf>
    <xf numFmtId="0" fontId="5" fillId="2" borderId="2" xfId="0" applyFont="1" applyFill="1" applyBorder="1" applyAlignment="1">
      <alignment horizontal="center" vertical="top" wrapText="1" shrinkToFit="1"/>
    </xf>
    <xf numFmtId="169" fontId="6" fillId="0" borderId="2" xfId="1" applyNumberFormat="1" applyFont="1" applyBorder="1" applyAlignment="1">
      <alignment horizontal="right" vertical="center" indent="1"/>
    </xf>
    <xf numFmtId="169" fontId="6" fillId="0" borderId="3" xfId="1" applyNumberFormat="1" applyFont="1" applyBorder="1" applyAlignment="1">
      <alignment horizontal="right" vertical="center" indent="1"/>
    </xf>
    <xf numFmtId="169" fontId="5" fillId="5" borderId="2" xfId="1" applyNumberFormat="1" applyFont="1" applyFill="1" applyBorder="1" applyAlignment="1">
      <alignment horizontal="right" vertical="center" indent="1"/>
    </xf>
    <xf numFmtId="169" fontId="5" fillId="5" borderId="3" xfId="1" applyNumberFormat="1" applyFont="1" applyFill="1" applyBorder="1" applyAlignment="1">
      <alignment horizontal="right" vertical="center" indent="1"/>
    </xf>
    <xf numFmtId="0" fontId="4" fillId="3" borderId="4" xfId="0" applyFont="1" applyFill="1" applyBorder="1" applyAlignment="1">
      <alignment horizontal="center" vertical="top" wrapText="1" shrinkToFit="1"/>
    </xf>
    <xf numFmtId="0" fontId="5" fillId="2" borderId="4" xfId="0" applyFont="1" applyFill="1" applyBorder="1" applyAlignment="1">
      <alignment vertical="top" wrapText="1" shrinkToFit="1"/>
    </xf>
    <xf numFmtId="0" fontId="5" fillId="2" borderId="2" xfId="0" applyFont="1" applyFill="1" applyBorder="1" applyAlignment="1">
      <alignment vertical="top" wrapText="1" shrinkToFit="1"/>
    </xf>
    <xf numFmtId="165" fontId="6" fillId="0" borderId="4" xfId="0" applyNumberFormat="1" applyFont="1" applyBorder="1" applyAlignment="1">
      <alignment horizontal="left" vertical="center"/>
    </xf>
    <xf numFmtId="168" fontId="6" fillId="0" borderId="2" xfId="1" applyNumberFormat="1" applyFont="1" applyBorder="1" applyAlignment="1">
      <alignment horizontal="right" vertical="center" indent="1"/>
    </xf>
    <xf numFmtId="168" fontId="6" fillId="0" borderId="3" xfId="1" applyNumberFormat="1" applyFont="1" applyBorder="1" applyAlignment="1">
      <alignment horizontal="right" vertical="center" indent="1"/>
    </xf>
    <xf numFmtId="165" fontId="5" fillId="5" borderId="4" xfId="0" applyNumberFormat="1" applyFont="1" applyFill="1" applyBorder="1" applyAlignment="1">
      <alignment horizontal="left" vertical="center"/>
    </xf>
    <xf numFmtId="168" fontId="5" fillId="5" borderId="2" xfId="1" applyNumberFormat="1" applyFont="1" applyFill="1" applyBorder="1" applyAlignment="1">
      <alignment horizontal="right" vertical="center" indent="1"/>
    </xf>
    <xf numFmtId="168" fontId="5" fillId="5" borderId="3" xfId="1" applyNumberFormat="1" applyFont="1" applyFill="1" applyBorder="1" applyAlignment="1">
      <alignment horizontal="right" vertical="center" indent="1"/>
    </xf>
    <xf numFmtId="165" fontId="6" fillId="0" borderId="1" xfId="0" applyNumberFormat="1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horizontal="left" vertical="center"/>
    </xf>
    <xf numFmtId="165" fontId="5" fillId="4" borderId="2" xfId="0" applyNumberFormat="1" applyFont="1" applyFill="1" applyBorder="1" applyAlignment="1">
      <alignment horizontal="left" vertical="center" indent="1"/>
    </xf>
    <xf numFmtId="168" fontId="5" fillId="4" borderId="2" xfId="1" applyNumberFormat="1" applyFont="1" applyFill="1" applyBorder="1" applyAlignment="1">
      <alignment horizontal="right" vertical="center" indent="1"/>
    </xf>
    <xf numFmtId="168" fontId="5" fillId="4" borderId="3" xfId="1" applyNumberFormat="1" applyFont="1" applyFill="1" applyBorder="1" applyAlignment="1">
      <alignment horizontal="right" vertical="center" indent="1"/>
    </xf>
    <xf numFmtId="165" fontId="7" fillId="0" borderId="0" xfId="0" applyNumberFormat="1" applyFont="1" applyAlignment="1"/>
    <xf numFmtId="0" fontId="5" fillId="2" borderId="1" xfId="0" applyFont="1" applyFill="1" applyBorder="1" applyAlignment="1">
      <alignment vertical="top" wrapText="1" shrinkToFit="1"/>
    </xf>
    <xf numFmtId="0" fontId="5" fillId="2" borderId="2" xfId="0" applyFont="1" applyFill="1" applyBorder="1" applyAlignment="1">
      <alignment horizontal="center" vertical="center" wrapText="1"/>
    </xf>
    <xf numFmtId="167" fontId="6" fillId="0" borderId="2" xfId="1" applyNumberFormat="1" applyFont="1" applyBorder="1" applyAlignment="1">
      <alignment horizontal="right" vertical="center" indent="1"/>
    </xf>
    <xf numFmtId="167" fontId="6" fillId="0" borderId="3" xfId="1" applyNumberFormat="1" applyFont="1" applyBorder="1" applyAlignment="1">
      <alignment horizontal="right" vertical="center" indent="1"/>
    </xf>
    <xf numFmtId="0" fontId="4" fillId="3" borderId="1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 wrapText="1"/>
    </xf>
    <xf numFmtId="168" fontId="6" fillId="0" borderId="2" xfId="1" quotePrefix="1" applyNumberFormat="1" applyFont="1" applyBorder="1" applyAlignment="1">
      <alignment horizontal="right" vertical="center" indent="1"/>
    </xf>
    <xf numFmtId="168" fontId="6" fillId="0" borderId="3" xfId="1" quotePrefix="1" applyNumberFormat="1" applyFont="1" applyBorder="1" applyAlignment="1">
      <alignment horizontal="right" vertical="center" indent="1"/>
    </xf>
    <xf numFmtId="0" fontId="7" fillId="0" borderId="0" xfId="0" applyFont="1"/>
    <xf numFmtId="165" fontId="5" fillId="0" borderId="0" xfId="0" applyNumberFormat="1" applyFont="1" applyBorder="1" applyAlignment="1">
      <alignment horizontal="left" vertical="center" indent="1"/>
    </xf>
    <xf numFmtId="0" fontId="4" fillId="3" borderId="1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 shrinkToFit="1"/>
    </xf>
    <xf numFmtId="170" fontId="1" fillId="0" borderId="0" xfId="0" applyNumberFormat="1" applyFont="1" applyAlignment="1">
      <alignment horizontal="right" vertical="center" indent="1" shrinkToFit="1"/>
    </xf>
    <xf numFmtId="171" fontId="3" fillId="0" borderId="0" xfId="1" applyNumberFormat="1" applyFont="1" applyAlignment="1">
      <alignment horizontal="right" vertical="center" indent="1" shrinkToFit="1"/>
    </xf>
    <xf numFmtId="171" fontId="1" fillId="0" borderId="0" xfId="1" applyNumberFormat="1" applyFont="1"/>
    <xf numFmtId="166" fontId="1" fillId="0" borderId="0" xfId="1" applyNumberFormat="1" applyFont="1" applyBorder="1" applyAlignment="1"/>
    <xf numFmtId="171" fontId="1" fillId="0" borderId="0" xfId="1" applyNumberFormat="1" applyFont="1" applyBorder="1" applyAlignment="1"/>
    <xf numFmtId="164" fontId="1" fillId="0" borderId="0" xfId="1" applyNumberFormat="1" applyFont="1" applyBorder="1" applyAlignment="1"/>
    <xf numFmtId="0" fontId="4" fillId="7" borderId="2" xfId="0" applyFont="1" applyFill="1" applyBorder="1" applyAlignment="1">
      <alignment horizontal="center" vertical="top" wrapText="1" shrinkToFit="1"/>
    </xf>
    <xf numFmtId="0" fontId="4" fillId="7" borderId="3" xfId="0" applyFont="1" applyFill="1" applyBorder="1" applyAlignment="1">
      <alignment horizontal="center" vertical="top" wrapText="1" shrinkToFit="1"/>
    </xf>
    <xf numFmtId="0" fontId="4" fillId="6" borderId="2" xfId="0" applyFont="1" applyFill="1" applyBorder="1" applyAlignment="1">
      <alignment horizontal="center" vertical="top" wrapText="1" shrinkToFit="1"/>
    </xf>
    <xf numFmtId="0" fontId="4" fillId="6" borderId="3" xfId="0" applyFont="1" applyFill="1" applyBorder="1" applyAlignment="1">
      <alignment horizontal="center" vertical="top" wrapText="1" shrinkToFit="1"/>
    </xf>
    <xf numFmtId="0" fontId="4" fillId="3" borderId="2" xfId="0" applyFont="1" applyFill="1" applyBorder="1" applyAlignment="1">
      <alignment horizontal="center" vertical="top" wrapText="1" shrinkToFit="1"/>
    </xf>
    <xf numFmtId="0" fontId="4" fillId="3" borderId="3" xfId="0" applyFont="1" applyFill="1" applyBorder="1" applyAlignment="1">
      <alignment horizontal="center" vertical="top" wrapText="1" shrinkToFit="1"/>
    </xf>
    <xf numFmtId="0" fontId="4" fillId="3" borderId="5" xfId="0" applyFont="1" applyFill="1" applyBorder="1" applyAlignment="1">
      <alignment horizontal="center" vertical="top" wrapText="1" shrinkToFit="1"/>
    </xf>
    <xf numFmtId="0" fontId="4" fillId="3" borderId="6" xfId="0" applyFont="1" applyFill="1" applyBorder="1" applyAlignment="1">
      <alignment horizontal="center" vertical="top" wrapText="1" shrinkToFi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Normal 2" xfId="2" xr:uid="{F0790EEF-29D3-44D5-83F9-7835156A80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&amp;A Excel Theme">
  <a:themeElements>
    <a:clrScheme name="EG Colours">
      <a:dk1>
        <a:sysClr val="windowText" lastClr="000000"/>
      </a:dk1>
      <a:lt1>
        <a:sysClr val="window" lastClr="FFFFFF"/>
      </a:lt1>
      <a:dk2>
        <a:srgbClr val="646464"/>
      </a:dk2>
      <a:lt2>
        <a:srgbClr val="E1E1E1"/>
      </a:lt2>
      <a:accent1>
        <a:srgbClr val="FA7D19"/>
      </a:accent1>
      <a:accent2>
        <a:srgbClr val="FA0000"/>
      </a:accent2>
      <a:accent3>
        <a:srgbClr val="19AF19"/>
      </a:accent3>
      <a:accent4>
        <a:srgbClr val="646464"/>
      </a:accent4>
      <a:accent5>
        <a:srgbClr val="3219AF"/>
      </a:accent5>
      <a:accent6>
        <a:srgbClr val="4BAFC8"/>
      </a:accent6>
      <a:hlink>
        <a:srgbClr val="0000E1"/>
      </a:hlink>
      <a:folHlink>
        <a:srgbClr val="321996"/>
      </a:folHlink>
    </a:clrScheme>
    <a:fontScheme name="Eriksen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30"/>
  <sheetViews>
    <sheetView showGridLines="0" workbookViewId="0">
      <selection activeCell="D3" sqref="D3"/>
    </sheetView>
  </sheetViews>
  <sheetFormatPr defaultColWidth="9.1796875" defaultRowHeight="13" x14ac:dyDescent="0.35"/>
  <cols>
    <col min="1" max="1" width="15.7265625" style="4" customWidth="1"/>
    <col min="2" max="2" width="25.7265625" style="4" customWidth="1"/>
    <col min="3" max="3" width="10.7265625" style="5" customWidth="1"/>
    <col min="4" max="7" width="9.26953125" style="5" customWidth="1"/>
    <col min="8" max="10" width="9.26953125" style="4" customWidth="1"/>
    <col min="11" max="12" width="13.453125" style="4" bestFit="1" customWidth="1"/>
    <col min="13" max="16" width="8.7265625" style="4" customWidth="1"/>
    <col min="17" max="16384" width="9.1796875" style="4"/>
  </cols>
  <sheetData>
    <row r="1" spans="1:28" ht="22.5" customHeight="1" x14ac:dyDescent="0.35">
      <c r="A1" s="6" t="s">
        <v>10</v>
      </c>
      <c r="B1" s="68" t="s">
        <v>0</v>
      </c>
      <c r="C1" s="68" t="s">
        <v>56</v>
      </c>
      <c r="D1" s="75" t="s">
        <v>57</v>
      </c>
      <c r="E1" s="75"/>
      <c r="F1" s="75"/>
      <c r="G1" s="75"/>
      <c r="H1" s="75"/>
      <c r="I1" s="75"/>
      <c r="J1" s="76"/>
    </row>
    <row r="2" spans="1:28" x14ac:dyDescent="0.35">
      <c r="A2" s="8"/>
      <c r="B2" s="9"/>
      <c r="C2" s="10"/>
      <c r="D2" s="11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65</v>
      </c>
      <c r="J2" s="12" t="s">
        <v>66</v>
      </c>
      <c r="L2" s="10" t="s">
        <v>119</v>
      </c>
      <c r="M2" s="11" t="s">
        <v>1</v>
      </c>
      <c r="N2" s="11" t="s">
        <v>2</v>
      </c>
      <c r="O2" s="11" t="s">
        <v>3</v>
      </c>
      <c r="P2" s="11" t="s">
        <v>4</v>
      </c>
      <c r="Q2" s="11" t="s">
        <v>5</v>
      </c>
      <c r="R2" s="11" t="s">
        <v>65</v>
      </c>
      <c r="S2" s="12" t="s">
        <v>66</v>
      </c>
      <c r="U2" s="10" t="s">
        <v>119</v>
      </c>
      <c r="V2" s="11" t="s">
        <v>1</v>
      </c>
      <c r="W2" s="11" t="s">
        <v>2</v>
      </c>
      <c r="X2" s="11" t="s">
        <v>3</v>
      </c>
      <c r="Y2" s="11" t="s">
        <v>4</v>
      </c>
      <c r="Z2" s="11" t="s">
        <v>5</v>
      </c>
      <c r="AA2" s="11" t="s">
        <v>65</v>
      </c>
      <c r="AB2" s="12" t="s">
        <v>66</v>
      </c>
    </row>
    <row r="3" spans="1:28" x14ac:dyDescent="0.35">
      <c r="A3" s="13" t="s">
        <v>11</v>
      </c>
      <c r="B3" s="14" t="s">
        <v>17</v>
      </c>
      <c r="C3" s="15">
        <v>287.51667956398097</v>
      </c>
      <c r="D3" s="15">
        <v>6.0966109841599003</v>
      </c>
      <c r="E3" s="15">
        <v>9.0928426381767</v>
      </c>
      <c r="F3" s="15">
        <v>9.8859734572038001</v>
      </c>
      <c r="G3" s="15">
        <v>9.8149562895992002</v>
      </c>
      <c r="H3" s="15">
        <v>7.6316644841550998</v>
      </c>
      <c r="I3" s="15">
        <v>9.0442431642489005</v>
      </c>
      <c r="J3" s="16">
        <v>7.4679512925189995</v>
      </c>
      <c r="K3" s="70"/>
      <c r="L3" s="70">
        <v>287516679.563981</v>
      </c>
      <c r="M3" s="69">
        <v>6.0966109841599003E-2</v>
      </c>
      <c r="N3" s="69">
        <v>9.0928426381767E-2</v>
      </c>
      <c r="O3" s="69">
        <v>9.8859734572038005E-2</v>
      </c>
      <c r="P3" s="69">
        <v>9.8149562895991999E-2</v>
      </c>
      <c r="Q3" s="69">
        <v>7.6316644841550998E-2</v>
      </c>
      <c r="R3" s="69">
        <v>9.0442431642488996E-2</v>
      </c>
      <c r="S3" s="69">
        <v>7.4679512925189998E-2</v>
      </c>
      <c r="U3" s="4" t="b">
        <f>C3=(L3/1000000)</f>
        <v>1</v>
      </c>
      <c r="V3" s="4" t="b">
        <f>D3=(M3*100)</f>
        <v>1</v>
      </c>
      <c r="W3" s="4" t="b">
        <f t="shared" ref="W3:AB3" si="0">E3=(N3*100)</f>
        <v>1</v>
      </c>
      <c r="X3" s="4" t="b">
        <f t="shared" si="0"/>
        <v>1</v>
      </c>
      <c r="Y3" s="4" t="b">
        <f t="shared" si="0"/>
        <v>1</v>
      </c>
      <c r="Z3" s="4" t="b">
        <f t="shared" si="0"/>
        <v>1</v>
      </c>
      <c r="AA3" s="4" t="b">
        <f t="shared" si="0"/>
        <v>1</v>
      </c>
      <c r="AB3" s="4" t="b">
        <f t="shared" si="0"/>
        <v>1</v>
      </c>
    </row>
    <row r="4" spans="1:28" x14ac:dyDescent="0.35">
      <c r="A4" s="13" t="s">
        <v>11</v>
      </c>
      <c r="B4" s="14" t="s">
        <v>18</v>
      </c>
      <c r="C4" s="15">
        <v>247.32546187071699</v>
      </c>
      <c r="D4" s="15">
        <v>5.9608082559850999</v>
      </c>
      <c r="E4" s="15">
        <v>8.4244813421201012</v>
      </c>
      <c r="F4" s="15">
        <v>9.0179922208411014</v>
      </c>
      <c r="G4" s="15">
        <v>8.9235821799726995</v>
      </c>
      <c r="H4" s="15">
        <v>7.0835537668440001</v>
      </c>
      <c r="I4" s="15">
        <v>8.2531928404632993</v>
      </c>
      <c r="J4" s="16">
        <v>6.9363013098696999</v>
      </c>
      <c r="K4" s="70"/>
      <c r="L4" s="70">
        <v>247325461.87071699</v>
      </c>
      <c r="M4" s="69">
        <v>5.9608082559850999E-2</v>
      </c>
      <c r="N4" s="69">
        <v>8.4244813421201006E-2</v>
      </c>
      <c r="O4" s="69">
        <v>9.0179922208411006E-2</v>
      </c>
      <c r="P4" s="69">
        <v>8.9235821799727E-2</v>
      </c>
      <c r="Q4" s="69">
        <v>7.0835537668440002E-2</v>
      </c>
      <c r="R4" s="69">
        <v>8.2531928404632998E-2</v>
      </c>
      <c r="S4" s="69">
        <v>6.9363013098696996E-2</v>
      </c>
      <c r="U4" s="4" t="b">
        <f t="shared" ref="U4:U30" si="1">C4=(L4/1000000)</f>
        <v>1</v>
      </c>
      <c r="V4" s="4" t="b">
        <f t="shared" ref="V4:V30" si="2">D4=(M4*100)</f>
        <v>1</v>
      </c>
      <c r="W4" s="4" t="b">
        <f t="shared" ref="W4:W30" si="3">E4=(N4*100)</f>
        <v>1</v>
      </c>
      <c r="X4" s="4" t="b">
        <f t="shared" ref="X4:X30" si="4">F4=(O4*100)</f>
        <v>1</v>
      </c>
      <c r="Y4" s="4" t="b">
        <f t="shared" ref="Y4:Y30" si="5">G4=(P4*100)</f>
        <v>1</v>
      </c>
      <c r="Z4" s="4" t="b">
        <f t="shared" ref="Z4:Z30" si="6">H4=(Q4*100)</f>
        <v>1</v>
      </c>
      <c r="AA4" s="4" t="b">
        <f t="shared" ref="AA4:AA30" si="7">I4=(R4*100)</f>
        <v>1</v>
      </c>
      <c r="AB4" s="4" t="b">
        <f t="shared" ref="AB4:AB30" si="8">J4=(S4*100)</f>
        <v>1</v>
      </c>
    </row>
    <row r="5" spans="1:28" x14ac:dyDescent="0.35">
      <c r="A5" s="13" t="s">
        <v>11</v>
      </c>
      <c r="B5" s="14" t="s">
        <v>46</v>
      </c>
      <c r="C5" s="15">
        <v>9.5460965001200009</v>
      </c>
      <c r="D5" s="15">
        <v>6.4084261971547996</v>
      </c>
      <c r="E5" s="15">
        <v>8.7050534924148</v>
      </c>
      <c r="F5" s="15"/>
      <c r="G5" s="15"/>
      <c r="H5" s="15"/>
      <c r="I5" s="15"/>
      <c r="J5" s="16"/>
      <c r="K5" s="70"/>
      <c r="L5" s="70">
        <v>9546096.5001200009</v>
      </c>
      <c r="M5" s="69">
        <v>6.4084261971547998E-2</v>
      </c>
      <c r="N5" s="69">
        <v>8.7050534924147993E-2</v>
      </c>
      <c r="O5" s="69"/>
      <c r="P5" s="69"/>
      <c r="Q5" s="69"/>
      <c r="R5" s="69"/>
      <c r="S5" s="69"/>
      <c r="U5" s="4" t="b">
        <f t="shared" si="1"/>
        <v>1</v>
      </c>
      <c r="V5" s="4" t="b">
        <f t="shared" si="2"/>
        <v>1</v>
      </c>
      <c r="W5" s="4" t="b">
        <f t="shared" si="3"/>
        <v>1</v>
      </c>
      <c r="X5" s="4" t="b">
        <f t="shared" si="4"/>
        <v>1</v>
      </c>
      <c r="Y5" s="4" t="b">
        <f t="shared" si="5"/>
        <v>1</v>
      </c>
      <c r="Z5" s="4" t="b">
        <f t="shared" si="6"/>
        <v>1</v>
      </c>
      <c r="AA5" s="4" t="b">
        <f t="shared" si="7"/>
        <v>1</v>
      </c>
      <c r="AB5" s="4" t="b">
        <f t="shared" si="8"/>
        <v>1</v>
      </c>
    </row>
    <row r="6" spans="1:28" x14ac:dyDescent="0.35">
      <c r="A6" s="13" t="s">
        <v>11</v>
      </c>
      <c r="B6" s="14" t="s">
        <v>47</v>
      </c>
      <c r="C6" s="15">
        <v>11.724021627367</v>
      </c>
      <c r="D6" s="15">
        <v>6.5860726920869999</v>
      </c>
      <c r="E6" s="15">
        <v>8.5653744682128004</v>
      </c>
      <c r="F6" s="15"/>
      <c r="G6" s="15"/>
      <c r="H6" s="15"/>
      <c r="I6" s="15"/>
      <c r="J6" s="16"/>
      <c r="K6" s="70"/>
      <c r="L6" s="70">
        <v>11724021.627366999</v>
      </c>
      <c r="M6" s="69">
        <v>6.586072692087E-2</v>
      </c>
      <c r="N6" s="69">
        <v>8.5653744682127997E-2</v>
      </c>
      <c r="O6" s="69"/>
      <c r="P6" s="69"/>
      <c r="Q6" s="69"/>
      <c r="R6" s="69"/>
      <c r="S6" s="69"/>
      <c r="U6" s="4" t="b">
        <f t="shared" si="1"/>
        <v>1</v>
      </c>
      <c r="V6" s="4" t="b">
        <f t="shared" si="2"/>
        <v>1</v>
      </c>
      <c r="W6" s="4" t="b">
        <f t="shared" si="3"/>
        <v>1</v>
      </c>
      <c r="X6" s="4" t="b">
        <f t="shared" si="4"/>
        <v>1</v>
      </c>
      <c r="Y6" s="4" t="b">
        <f t="shared" si="5"/>
        <v>1</v>
      </c>
      <c r="Z6" s="4" t="b">
        <f t="shared" si="6"/>
        <v>1</v>
      </c>
      <c r="AA6" s="4" t="b">
        <f t="shared" si="7"/>
        <v>1</v>
      </c>
      <c r="AB6" s="4" t="b">
        <f t="shared" si="8"/>
        <v>1</v>
      </c>
    </row>
    <row r="7" spans="1:28" x14ac:dyDescent="0.35">
      <c r="A7" s="13" t="s">
        <v>11</v>
      </c>
      <c r="B7" s="14" t="s">
        <v>48</v>
      </c>
      <c r="C7" s="15">
        <v>13.430225143675999</v>
      </c>
      <c r="D7" s="15">
        <v>3.9918566592442</v>
      </c>
      <c r="E7" s="15">
        <v>8.2166510983310008</v>
      </c>
      <c r="F7" s="15"/>
      <c r="G7" s="15"/>
      <c r="H7" s="15"/>
      <c r="I7" s="15"/>
      <c r="J7" s="16"/>
      <c r="K7" s="70"/>
      <c r="L7" s="70">
        <v>13430225.143676</v>
      </c>
      <c r="M7" s="69">
        <v>3.9918566592442001E-2</v>
      </c>
      <c r="N7" s="69">
        <v>8.2166510983310001E-2</v>
      </c>
      <c r="O7" s="69"/>
      <c r="P7" s="69"/>
      <c r="Q7" s="69"/>
      <c r="R7" s="69"/>
      <c r="S7" s="69"/>
      <c r="U7" s="4" t="b">
        <f t="shared" si="1"/>
        <v>1</v>
      </c>
      <c r="V7" s="4" t="b">
        <f t="shared" si="2"/>
        <v>1</v>
      </c>
      <c r="W7" s="4" t="b">
        <f t="shared" si="3"/>
        <v>1</v>
      </c>
      <c r="X7" s="4" t="b">
        <f t="shared" si="4"/>
        <v>1</v>
      </c>
      <c r="Y7" s="4" t="b">
        <f t="shared" si="5"/>
        <v>1</v>
      </c>
      <c r="Z7" s="4" t="b">
        <f t="shared" si="6"/>
        <v>1</v>
      </c>
      <c r="AA7" s="4" t="b">
        <f t="shared" si="7"/>
        <v>1</v>
      </c>
      <c r="AB7" s="4" t="b">
        <f t="shared" si="8"/>
        <v>1</v>
      </c>
    </row>
    <row r="8" spans="1:28" x14ac:dyDescent="0.35">
      <c r="A8" s="13" t="s">
        <v>12</v>
      </c>
      <c r="B8" s="14" t="s">
        <v>46</v>
      </c>
      <c r="C8" s="15">
        <v>15.1</v>
      </c>
      <c r="D8" s="15">
        <v>7.4579746164143534</v>
      </c>
      <c r="E8" s="15">
        <v>8.4970623395999034</v>
      </c>
      <c r="F8" s="15">
        <v>8.240676405276858</v>
      </c>
      <c r="G8" s="15">
        <v>8.1480961421563904</v>
      </c>
      <c r="H8" s="15">
        <v>7.926156707936971</v>
      </c>
      <c r="I8" s="15">
        <v>9.530351004468173</v>
      </c>
      <c r="J8" s="16">
        <v>8.9808723075922146</v>
      </c>
      <c r="L8" s="4">
        <v>15.1</v>
      </c>
      <c r="M8" s="69">
        <v>7.4579746164143534E-2</v>
      </c>
      <c r="N8" s="69">
        <v>8.4970623395999034E-2</v>
      </c>
      <c r="O8" s="69">
        <v>8.2406764052768589E-2</v>
      </c>
      <c r="P8" s="69">
        <v>8.1480961421563913E-2</v>
      </c>
      <c r="Q8" s="69">
        <v>7.926156707936971E-2</v>
      </c>
      <c r="R8" s="69">
        <v>9.5303510044681738E-2</v>
      </c>
      <c r="S8" s="69">
        <v>8.9808723075922137E-2</v>
      </c>
      <c r="U8" s="4" t="b">
        <f>C8=(L8)</f>
        <v>1</v>
      </c>
      <c r="V8" s="4" t="b">
        <f t="shared" si="2"/>
        <v>1</v>
      </c>
      <c r="W8" s="4" t="b">
        <f t="shared" si="3"/>
        <v>1</v>
      </c>
      <c r="X8" s="4" t="b">
        <f t="shared" si="4"/>
        <v>1</v>
      </c>
      <c r="Y8" s="4" t="b">
        <f t="shared" si="5"/>
        <v>1</v>
      </c>
      <c r="Z8" s="4" t="b">
        <f t="shared" si="6"/>
        <v>1</v>
      </c>
      <c r="AA8" s="4" t="b">
        <f t="shared" si="7"/>
        <v>1</v>
      </c>
      <c r="AB8" s="4" t="b">
        <f t="shared" si="8"/>
        <v>1</v>
      </c>
    </row>
    <row r="9" spans="1:28" x14ac:dyDescent="0.35">
      <c r="A9" s="13" t="s">
        <v>12</v>
      </c>
      <c r="B9" s="14" t="s">
        <v>81</v>
      </c>
      <c r="C9" s="15">
        <v>15.1</v>
      </c>
      <c r="D9" s="15">
        <v>7.3205018642906072</v>
      </c>
      <c r="E9" s="15">
        <v>11.009540094471637</v>
      </c>
      <c r="F9" s="15">
        <v>9.6060790956547848</v>
      </c>
      <c r="G9" s="15">
        <v>10.724268654752866</v>
      </c>
      <c r="H9" s="15">
        <v>10.326169989139512</v>
      </c>
      <c r="I9" s="15">
        <v>12.134807695425053</v>
      </c>
      <c r="J9" s="16">
        <v>11.499801982246783</v>
      </c>
      <c r="L9" s="4">
        <v>15.1</v>
      </c>
      <c r="M9" s="69">
        <v>7.3205018642906072E-2</v>
      </c>
      <c r="N9" s="69">
        <v>0.11009540094471637</v>
      </c>
      <c r="O9" s="69">
        <v>9.6060790956547848E-2</v>
      </c>
      <c r="P9" s="69">
        <v>0.10724268654752867</v>
      </c>
      <c r="Q9" s="69">
        <v>0.10326169989139511</v>
      </c>
      <c r="R9" s="69">
        <v>0.12134807695425054</v>
      </c>
      <c r="S9" s="69">
        <v>0.11499801982246782</v>
      </c>
      <c r="U9" s="4" t="b">
        <f t="shared" ref="U9:U12" si="9">C9=(L9)</f>
        <v>1</v>
      </c>
      <c r="V9" s="4" t="b">
        <f t="shared" si="2"/>
        <v>1</v>
      </c>
      <c r="W9" s="4" t="b">
        <f t="shared" si="3"/>
        <v>1</v>
      </c>
      <c r="X9" s="4" t="b">
        <f t="shared" si="4"/>
        <v>1</v>
      </c>
      <c r="Y9" s="4" t="b">
        <f t="shared" si="5"/>
        <v>1</v>
      </c>
      <c r="Z9" s="4" t="b">
        <f t="shared" si="6"/>
        <v>1</v>
      </c>
      <c r="AA9" s="4" t="b">
        <f t="shared" si="7"/>
        <v>1</v>
      </c>
      <c r="AB9" s="4" t="b">
        <f t="shared" si="8"/>
        <v>1</v>
      </c>
    </row>
    <row r="10" spans="1:28" x14ac:dyDescent="0.35">
      <c r="A10" s="13" t="s">
        <v>12</v>
      </c>
      <c r="B10" s="14" t="s">
        <v>48</v>
      </c>
      <c r="C10" s="15">
        <v>2.6</v>
      </c>
      <c r="D10" s="15">
        <v>3.133222843413952</v>
      </c>
      <c r="E10" s="15">
        <v>8.3503631558019329</v>
      </c>
      <c r="F10" s="15">
        <v>9.1643512881621767</v>
      </c>
      <c r="G10" s="15">
        <v>8.8002629534914121</v>
      </c>
      <c r="H10" s="15">
        <v>9.7621863562442623</v>
      </c>
      <c r="I10" s="15">
        <v>10.517581674005672</v>
      </c>
      <c r="J10" s="16">
        <v>8.6358359308206456</v>
      </c>
      <c r="L10" s="4">
        <v>2.6</v>
      </c>
      <c r="M10" s="69">
        <v>3.133222843413952E-2</v>
      </c>
      <c r="N10" s="69">
        <v>8.350363155801932E-2</v>
      </c>
      <c r="O10" s="69">
        <v>9.1643512881621758E-2</v>
      </c>
      <c r="P10" s="69">
        <v>8.8002629534914112E-2</v>
      </c>
      <c r="Q10" s="69">
        <v>9.7621863562442623E-2</v>
      </c>
      <c r="R10" s="69">
        <v>0.10517581674005672</v>
      </c>
      <c r="S10" s="69">
        <v>8.6358359308206456E-2</v>
      </c>
      <c r="U10" s="4" t="b">
        <f t="shared" si="9"/>
        <v>1</v>
      </c>
      <c r="V10" s="4" t="b">
        <f t="shared" si="2"/>
        <v>1</v>
      </c>
      <c r="W10" s="4" t="b">
        <f t="shared" si="3"/>
        <v>1</v>
      </c>
      <c r="X10" s="4" t="b">
        <f t="shared" si="4"/>
        <v>1</v>
      </c>
      <c r="Y10" s="4" t="b">
        <f t="shared" si="5"/>
        <v>1</v>
      </c>
      <c r="Z10" s="4" t="b">
        <f t="shared" si="6"/>
        <v>1</v>
      </c>
      <c r="AA10" s="4" t="b">
        <f t="shared" si="7"/>
        <v>1</v>
      </c>
      <c r="AB10" s="4" t="b">
        <f t="shared" si="8"/>
        <v>1</v>
      </c>
    </row>
    <row r="11" spans="1:28" x14ac:dyDescent="0.35">
      <c r="A11" s="13" t="s">
        <v>12</v>
      </c>
      <c r="B11" s="14" t="s">
        <v>82</v>
      </c>
      <c r="C11" s="15">
        <v>4.4000000000000004</v>
      </c>
      <c r="D11" s="15">
        <v>6.1081838537443423</v>
      </c>
      <c r="E11" s="15">
        <v>8.1199564028800566</v>
      </c>
      <c r="F11" s="15">
        <v>9.4198566953245901</v>
      </c>
      <c r="G11" s="15">
        <v>9.5865492961343168</v>
      </c>
      <c r="H11" s="15">
        <v>9.012045431247806</v>
      </c>
      <c r="I11" s="15">
        <v>10.50456194928735</v>
      </c>
      <c r="J11" s="16">
        <v>9.2051828989081041</v>
      </c>
      <c r="L11" s="4">
        <v>4.4000000000000004</v>
      </c>
      <c r="M11" s="69">
        <v>6.1081838537443423E-2</v>
      </c>
      <c r="N11" s="69">
        <v>8.1199564028800575E-2</v>
      </c>
      <c r="O11" s="69">
        <v>9.419856695324591E-2</v>
      </c>
      <c r="P11" s="69">
        <v>9.5865492961343168E-2</v>
      </c>
      <c r="Q11" s="69">
        <v>9.012045431247806E-2</v>
      </c>
      <c r="R11" s="69">
        <v>0.1050456194928735</v>
      </c>
      <c r="S11" s="69">
        <v>9.2051828989081041E-2</v>
      </c>
      <c r="U11" s="4" t="b">
        <f t="shared" si="9"/>
        <v>1</v>
      </c>
      <c r="V11" s="4" t="b">
        <f t="shared" si="2"/>
        <v>1</v>
      </c>
      <c r="W11" s="4" t="b">
        <f t="shared" si="3"/>
        <v>1</v>
      </c>
      <c r="X11" s="4" t="b">
        <f t="shared" si="4"/>
        <v>1</v>
      </c>
      <c r="Y11" s="4" t="b">
        <f t="shared" si="5"/>
        <v>1</v>
      </c>
      <c r="Z11" s="4" t="b">
        <f t="shared" si="6"/>
        <v>1</v>
      </c>
      <c r="AA11" s="4" t="b">
        <f t="shared" si="7"/>
        <v>1</v>
      </c>
      <c r="AB11" s="4" t="b">
        <f t="shared" si="8"/>
        <v>1</v>
      </c>
    </row>
    <row r="12" spans="1:28" x14ac:dyDescent="0.35">
      <c r="A12" s="13" t="s">
        <v>12</v>
      </c>
      <c r="B12" s="14" t="s">
        <v>83</v>
      </c>
      <c r="C12" s="15">
        <v>1.5</v>
      </c>
      <c r="D12" s="15">
        <v>6.0112659811152103</v>
      </c>
      <c r="E12" s="15">
        <v>7.8990025214897397</v>
      </c>
      <c r="F12" s="15">
        <v>9.2503175936819773</v>
      </c>
      <c r="G12" s="15">
        <v>9.4927380654435733</v>
      </c>
      <c r="H12" s="15">
        <v>8.9512559319686158</v>
      </c>
      <c r="I12" s="15">
        <v>10.725588557736486</v>
      </c>
      <c r="J12" s="16">
        <v>9.2863316319460552</v>
      </c>
      <c r="L12" s="4">
        <v>1.5</v>
      </c>
      <c r="M12" s="69">
        <v>6.0112659811152103E-2</v>
      </c>
      <c r="N12" s="69">
        <v>7.8990025214897397E-2</v>
      </c>
      <c r="O12" s="69">
        <v>9.2503175936819781E-2</v>
      </c>
      <c r="P12" s="69">
        <v>9.4927380654435733E-2</v>
      </c>
      <c r="Q12" s="69">
        <v>8.9512559319686158E-2</v>
      </c>
      <c r="R12" s="69">
        <v>0.10725588557736487</v>
      </c>
      <c r="S12" s="69">
        <v>9.2863316319460543E-2</v>
      </c>
      <c r="U12" s="4" t="b">
        <f t="shared" si="9"/>
        <v>1</v>
      </c>
      <c r="V12" s="4" t="b">
        <f t="shared" si="2"/>
        <v>1</v>
      </c>
      <c r="W12" s="4" t="b">
        <f t="shared" si="3"/>
        <v>1</v>
      </c>
      <c r="X12" s="4" t="b">
        <f t="shared" si="4"/>
        <v>1</v>
      </c>
      <c r="Y12" s="4" t="b">
        <f t="shared" si="5"/>
        <v>1</v>
      </c>
      <c r="Z12" s="4" t="b">
        <f t="shared" si="6"/>
        <v>1</v>
      </c>
      <c r="AA12" s="4" t="b">
        <f t="shared" si="7"/>
        <v>1</v>
      </c>
      <c r="AB12" s="4" t="b">
        <f t="shared" si="8"/>
        <v>1</v>
      </c>
    </row>
    <row r="13" spans="1:28" x14ac:dyDescent="0.35">
      <c r="A13" s="13" t="s">
        <v>13</v>
      </c>
      <c r="B13" s="14" t="s">
        <v>18</v>
      </c>
      <c r="C13" s="15">
        <v>415.33134622</v>
      </c>
      <c r="D13" s="15">
        <v>7.5841847500000004</v>
      </c>
      <c r="E13" s="15">
        <v>9.4234996300000002</v>
      </c>
      <c r="F13" s="15">
        <v>9.8065034100000013</v>
      </c>
      <c r="G13" s="15">
        <v>10.02384891</v>
      </c>
      <c r="H13" s="15">
        <v>9.2314699000000005</v>
      </c>
      <c r="I13" s="15">
        <v>10.399024149999999</v>
      </c>
      <c r="J13" s="16">
        <v>8.6290614800000007</v>
      </c>
      <c r="L13" s="4">
        <v>415331346.22000003</v>
      </c>
      <c r="M13" s="69">
        <v>7.5841847500000004E-2</v>
      </c>
      <c r="N13" s="69">
        <v>9.4234996299999998E-2</v>
      </c>
      <c r="O13" s="69">
        <v>9.8065034100000004E-2</v>
      </c>
      <c r="P13" s="69">
        <v>0.10023848909999999</v>
      </c>
      <c r="Q13" s="69">
        <v>9.2314699E-2</v>
      </c>
      <c r="R13" s="69">
        <v>0.1039902415</v>
      </c>
      <c r="S13" s="69">
        <v>8.6290614799999998E-2</v>
      </c>
      <c r="U13" s="4" t="b">
        <f t="shared" si="1"/>
        <v>1</v>
      </c>
      <c r="V13" s="4" t="b">
        <f t="shared" si="2"/>
        <v>1</v>
      </c>
      <c r="W13" s="4" t="b">
        <f t="shared" si="3"/>
        <v>1</v>
      </c>
      <c r="X13" s="4" t="b">
        <f t="shared" si="4"/>
        <v>1</v>
      </c>
      <c r="Y13" s="4" t="b">
        <f t="shared" si="5"/>
        <v>1</v>
      </c>
      <c r="Z13" s="4" t="b">
        <f t="shared" si="6"/>
        <v>1</v>
      </c>
      <c r="AA13" s="4" t="b">
        <f t="shared" si="7"/>
        <v>1</v>
      </c>
      <c r="AB13" s="4" t="b">
        <f t="shared" si="8"/>
        <v>1</v>
      </c>
    </row>
    <row r="14" spans="1:28" x14ac:dyDescent="0.35">
      <c r="A14" s="13" t="s">
        <v>16</v>
      </c>
      <c r="B14" s="14" t="s">
        <v>19</v>
      </c>
      <c r="C14" s="15">
        <v>88.29737489</v>
      </c>
      <c r="D14" s="15">
        <v>8.1150090957312635</v>
      </c>
      <c r="E14" s="15">
        <v>9.6661416654866716</v>
      </c>
      <c r="F14" s="15">
        <v>9.2983801251112386</v>
      </c>
      <c r="G14" s="15">
        <v>9.4124274895764017</v>
      </c>
      <c r="H14" s="15">
        <v>8.4701807596968557</v>
      </c>
      <c r="I14" s="15">
        <v>9.320837135458504</v>
      </c>
      <c r="J14" s="16">
        <v>8.0237519618736144</v>
      </c>
      <c r="L14" s="4">
        <v>88.29737489</v>
      </c>
      <c r="M14" s="69">
        <v>8.1150090957312626E-2</v>
      </c>
      <c r="N14" s="69">
        <v>9.6661416654866716E-2</v>
      </c>
      <c r="O14" s="69">
        <v>9.2983801251112386E-2</v>
      </c>
      <c r="P14" s="69">
        <v>9.4124274895764026E-2</v>
      </c>
      <c r="Q14" s="69">
        <v>8.4701807596968548E-2</v>
      </c>
      <c r="R14" s="69">
        <v>9.320837135458504E-2</v>
      </c>
      <c r="S14" s="69">
        <v>8.0237519618736153E-2</v>
      </c>
      <c r="U14" s="4" t="b">
        <f>C14=(L14)</f>
        <v>1</v>
      </c>
      <c r="V14" s="4" t="b">
        <f t="shared" si="2"/>
        <v>1</v>
      </c>
      <c r="W14" s="4" t="b">
        <f t="shared" si="3"/>
        <v>1</v>
      </c>
      <c r="X14" s="4" t="b">
        <f t="shared" si="4"/>
        <v>1</v>
      </c>
      <c r="Y14" s="4" t="b">
        <f t="shared" si="5"/>
        <v>1</v>
      </c>
      <c r="Z14" s="4" t="b">
        <f t="shared" si="6"/>
        <v>1</v>
      </c>
      <c r="AA14" s="4" t="b">
        <f t="shared" si="7"/>
        <v>1</v>
      </c>
      <c r="AB14" s="4" t="b">
        <f t="shared" si="8"/>
        <v>1</v>
      </c>
    </row>
    <row r="15" spans="1:28" x14ac:dyDescent="0.35">
      <c r="A15" s="13" t="s">
        <v>14</v>
      </c>
      <c r="B15" s="14" t="s">
        <v>18</v>
      </c>
      <c r="C15" s="15">
        <v>132.743559</v>
      </c>
      <c r="D15" s="15">
        <v>4.8001541527322944</v>
      </c>
      <c r="E15" s="15">
        <v>6.8734870478658339</v>
      </c>
      <c r="F15" s="15">
        <v>8.0777291981125821</v>
      </c>
      <c r="G15" s="15">
        <v>8.1855636313110871</v>
      </c>
      <c r="H15" s="15">
        <v>7.5846714443364771</v>
      </c>
      <c r="I15" s="15">
        <v>8.6446536044450859</v>
      </c>
      <c r="J15" s="16">
        <v>7.1150247317815385</v>
      </c>
      <c r="L15" s="4">
        <v>132.743559</v>
      </c>
      <c r="M15" s="69">
        <v>4.8001541527322944</v>
      </c>
      <c r="N15" s="69">
        <v>6.8734870478658339</v>
      </c>
      <c r="O15" s="69">
        <v>8.0777291981125821</v>
      </c>
      <c r="P15" s="69">
        <v>8.1855636313110871</v>
      </c>
      <c r="Q15" s="69">
        <v>7.5846714443364771</v>
      </c>
      <c r="R15" s="69">
        <v>8.6446536044450859</v>
      </c>
      <c r="S15" s="69">
        <v>7.1150247317815385</v>
      </c>
      <c r="U15" s="4" t="b">
        <f t="shared" ref="U15:U18" si="10">C15=(L15)</f>
        <v>1</v>
      </c>
      <c r="V15" s="4" t="b">
        <f>D15=(M15)</f>
        <v>1</v>
      </c>
      <c r="W15" s="4" t="b">
        <f t="shared" ref="W15:AB15" si="11">E15=(N15)</f>
        <v>1</v>
      </c>
      <c r="X15" s="4" t="b">
        <f t="shared" si="11"/>
        <v>1</v>
      </c>
      <c r="Y15" s="4" t="b">
        <f t="shared" si="11"/>
        <v>1</v>
      </c>
      <c r="Z15" s="4" t="b">
        <f t="shared" si="11"/>
        <v>1</v>
      </c>
      <c r="AA15" s="4" t="b">
        <f t="shared" si="11"/>
        <v>1</v>
      </c>
      <c r="AB15" s="4" t="b">
        <f t="shared" si="11"/>
        <v>1</v>
      </c>
    </row>
    <row r="16" spans="1:28" x14ac:dyDescent="0.35">
      <c r="A16" s="13" t="s">
        <v>14</v>
      </c>
      <c r="B16" s="14" t="s">
        <v>20</v>
      </c>
      <c r="C16" s="15">
        <v>27.617667000000001</v>
      </c>
      <c r="D16" s="15">
        <v>4.7924466138367983</v>
      </c>
      <c r="E16" s="15">
        <v>7.8617178370582463</v>
      </c>
      <c r="F16" s="15">
        <v>9.4256556311247621</v>
      </c>
      <c r="G16" s="15">
        <v>9.4861011846667509</v>
      </c>
      <c r="H16" s="15">
        <v>8.6784090489696588</v>
      </c>
      <c r="I16" s="15">
        <v>10.076320936543382</v>
      </c>
      <c r="J16" s="16"/>
      <c r="L16" s="4">
        <v>27.617667000000001</v>
      </c>
      <c r="M16" s="69">
        <v>4.7924466138367983</v>
      </c>
      <c r="N16" s="69">
        <v>7.8617178370582463</v>
      </c>
      <c r="O16" s="69">
        <v>9.4256556311247621</v>
      </c>
      <c r="P16" s="69">
        <v>9.4861011846667509</v>
      </c>
      <c r="Q16" s="69">
        <v>8.6784090489696588</v>
      </c>
      <c r="R16" s="69">
        <v>10.076320936543382</v>
      </c>
      <c r="S16" s="69"/>
      <c r="U16" s="4" t="b">
        <f t="shared" si="10"/>
        <v>1</v>
      </c>
      <c r="V16" s="4" t="b">
        <f>D16=(M16)</f>
        <v>1</v>
      </c>
      <c r="W16" s="4" t="b">
        <f t="shared" ref="W16" si="12">E16=(N16)</f>
        <v>1</v>
      </c>
      <c r="X16" s="4" t="b">
        <f t="shared" ref="X16" si="13">F16=(O16)</f>
        <v>1</v>
      </c>
      <c r="Y16" s="4" t="b">
        <f t="shared" ref="Y16" si="14">G16=(P16)</f>
        <v>1</v>
      </c>
      <c r="Z16" s="4" t="b">
        <f t="shared" ref="Z16" si="15">H16=(Q16)</f>
        <v>1</v>
      </c>
      <c r="AA16" s="4" t="b">
        <f t="shared" ref="AA16" si="16">I16=(R16)</f>
        <v>1</v>
      </c>
      <c r="AB16" s="4" t="b">
        <f t="shared" ref="AB16" si="17">J16=(S16)</f>
        <v>1</v>
      </c>
    </row>
    <row r="17" spans="1:28" x14ac:dyDescent="0.35">
      <c r="A17" s="13" t="s">
        <v>15</v>
      </c>
      <c r="B17" s="14" t="s">
        <v>94</v>
      </c>
      <c r="C17" s="15">
        <v>61.737498000000002</v>
      </c>
      <c r="D17" s="15">
        <v>5.6834458501214824</v>
      </c>
      <c r="E17" s="15">
        <v>7.4245218865918172</v>
      </c>
      <c r="F17" s="15">
        <v>8.3017059937029902</v>
      </c>
      <c r="G17" s="15">
        <v>8.8532553943236216</v>
      </c>
      <c r="H17" s="15">
        <v>8.1422847088323813</v>
      </c>
      <c r="I17" s="15"/>
      <c r="J17" s="16"/>
      <c r="L17" s="4">
        <v>61.737498000000002</v>
      </c>
      <c r="M17" s="69">
        <v>5.6834458501214824E-2</v>
      </c>
      <c r="N17" s="69">
        <v>7.4245218865918172E-2</v>
      </c>
      <c r="O17" s="69">
        <v>8.3017059937029902E-2</v>
      </c>
      <c r="P17" s="69">
        <v>8.8532553943236225E-2</v>
      </c>
      <c r="Q17" s="69">
        <v>8.1422847088323813E-2</v>
      </c>
      <c r="R17" s="69"/>
      <c r="S17" s="69"/>
      <c r="U17" s="4" t="b">
        <f t="shared" si="10"/>
        <v>1</v>
      </c>
      <c r="V17" s="4" t="b">
        <f t="shared" si="2"/>
        <v>1</v>
      </c>
      <c r="W17" s="4" t="b">
        <f t="shared" si="3"/>
        <v>1</v>
      </c>
      <c r="X17" s="4" t="b">
        <f t="shared" si="4"/>
        <v>1</v>
      </c>
      <c r="Y17" s="4" t="b">
        <f t="shared" si="5"/>
        <v>1</v>
      </c>
      <c r="Z17" s="4" t="b">
        <f t="shared" si="6"/>
        <v>1</v>
      </c>
      <c r="AA17" s="4" t="b">
        <f t="shared" si="7"/>
        <v>1</v>
      </c>
      <c r="AB17" s="4" t="b">
        <f t="shared" si="8"/>
        <v>1</v>
      </c>
    </row>
    <row r="18" spans="1:28" x14ac:dyDescent="0.35">
      <c r="A18" s="13" t="s">
        <v>15</v>
      </c>
      <c r="B18" s="14" t="s">
        <v>20</v>
      </c>
      <c r="C18" s="15">
        <v>500.754099</v>
      </c>
      <c r="D18" s="15">
        <v>5.3513673659232985</v>
      </c>
      <c r="E18" s="15">
        <v>8.1249145575604373</v>
      </c>
      <c r="F18" s="15">
        <v>9.2645978605216506</v>
      </c>
      <c r="G18" s="15">
        <v>9.5921863064580393</v>
      </c>
      <c r="H18" s="15">
        <v>8.6888758943720603</v>
      </c>
      <c r="I18" s="15"/>
      <c r="J18" s="16"/>
      <c r="L18" s="4">
        <v>500.754099</v>
      </c>
      <c r="M18" s="69">
        <v>5.3513673659232985E-2</v>
      </c>
      <c r="N18" s="69">
        <v>8.1249145575604365E-2</v>
      </c>
      <c r="O18" s="69">
        <v>9.2645978605216506E-2</v>
      </c>
      <c r="P18" s="69">
        <v>9.5921863064580393E-2</v>
      </c>
      <c r="Q18" s="69">
        <v>8.6888758943720612E-2</v>
      </c>
      <c r="R18" s="69"/>
      <c r="S18" s="69"/>
      <c r="U18" s="4" t="b">
        <f t="shared" si="10"/>
        <v>1</v>
      </c>
      <c r="V18" s="4" t="b">
        <f t="shared" si="2"/>
        <v>1</v>
      </c>
      <c r="W18" s="4" t="b">
        <f t="shared" si="3"/>
        <v>1</v>
      </c>
      <c r="X18" s="4" t="b">
        <f t="shared" si="4"/>
        <v>1</v>
      </c>
      <c r="Y18" s="4" t="b">
        <f t="shared" si="5"/>
        <v>1</v>
      </c>
      <c r="Z18" s="4" t="b">
        <f t="shared" si="6"/>
        <v>1</v>
      </c>
      <c r="AA18" s="4" t="b">
        <f t="shared" si="7"/>
        <v>1</v>
      </c>
      <c r="AB18" s="4" t="b">
        <f t="shared" si="8"/>
        <v>1</v>
      </c>
    </row>
    <row r="19" spans="1:28" x14ac:dyDescent="0.35">
      <c r="A19" s="17" t="s">
        <v>67</v>
      </c>
      <c r="B19" s="18"/>
      <c r="C19" s="19">
        <v>1834.7240288158609</v>
      </c>
      <c r="D19" s="19">
        <v>6.1878318628296141</v>
      </c>
      <c r="E19" s="19">
        <v>8.6004759255021259</v>
      </c>
      <c r="F19" s="19">
        <v>9.3330779628490852</v>
      </c>
      <c r="G19" s="19">
        <v>9.4921232213588365</v>
      </c>
      <c r="H19" s="19">
        <v>8.3234613001238209</v>
      </c>
      <c r="I19" s="19">
        <v>9.3947028760724631</v>
      </c>
      <c r="J19" s="20">
        <v>7.8399741616214369</v>
      </c>
      <c r="M19" s="69"/>
      <c r="N19" s="69"/>
      <c r="O19" s="69"/>
      <c r="P19" s="69"/>
      <c r="Q19" s="69"/>
      <c r="R19" s="69"/>
      <c r="S19" s="69"/>
      <c r="U19" s="4" t="b">
        <f t="shared" si="1"/>
        <v>0</v>
      </c>
      <c r="V19" s="4" t="b">
        <f t="shared" si="2"/>
        <v>0</v>
      </c>
      <c r="W19" s="4" t="b">
        <f t="shared" si="3"/>
        <v>0</v>
      </c>
      <c r="X19" s="4" t="b">
        <f t="shared" si="4"/>
        <v>0</v>
      </c>
      <c r="Y19" s="4" t="b">
        <f t="shared" si="5"/>
        <v>0</v>
      </c>
      <c r="Z19" s="4" t="b">
        <f t="shared" si="6"/>
        <v>0</v>
      </c>
      <c r="AA19" s="4" t="b">
        <f t="shared" si="7"/>
        <v>0</v>
      </c>
      <c r="AB19" s="4" t="b">
        <f t="shared" si="8"/>
        <v>0</v>
      </c>
    </row>
    <row r="20" spans="1:28" x14ac:dyDescent="0.35">
      <c r="A20" s="21"/>
      <c r="B20" s="22"/>
      <c r="C20" s="23"/>
      <c r="D20" s="24"/>
      <c r="E20" s="24"/>
      <c r="F20" s="24"/>
      <c r="G20" s="24"/>
      <c r="H20" s="24"/>
      <c r="I20" s="24"/>
      <c r="J20" s="24"/>
    </row>
    <row r="21" spans="1:28" x14ac:dyDescent="0.35">
      <c r="A21" s="21"/>
      <c r="B21" s="22"/>
      <c r="C21" s="23"/>
      <c r="D21" s="24"/>
      <c r="E21" s="24"/>
      <c r="F21" s="24"/>
      <c r="G21" s="24"/>
      <c r="H21" s="24"/>
      <c r="I21" s="24"/>
      <c r="J21" s="24"/>
    </row>
    <row r="22" spans="1:28" ht="23" x14ac:dyDescent="0.35">
      <c r="A22" s="6" t="s">
        <v>10</v>
      </c>
      <c r="B22" s="7"/>
      <c r="C22" s="7" t="s">
        <v>56</v>
      </c>
      <c r="D22" s="75" t="s">
        <v>57</v>
      </c>
      <c r="E22" s="75"/>
      <c r="F22" s="75"/>
      <c r="G22" s="75"/>
      <c r="H22" s="75"/>
      <c r="I22" s="75"/>
      <c r="J22" s="76"/>
    </row>
    <row r="23" spans="1:28" x14ac:dyDescent="0.35">
      <c r="A23" s="8"/>
      <c r="B23" s="9"/>
      <c r="C23" s="10"/>
      <c r="D23" s="11" t="s">
        <v>1</v>
      </c>
      <c r="E23" s="11" t="s">
        <v>2</v>
      </c>
      <c r="F23" s="11" t="s">
        <v>3</v>
      </c>
      <c r="G23" s="11" t="s">
        <v>4</v>
      </c>
      <c r="H23" s="11" t="s">
        <v>5</v>
      </c>
      <c r="I23" s="11" t="s">
        <v>65</v>
      </c>
      <c r="J23" s="12" t="s">
        <v>66</v>
      </c>
    </row>
    <row r="24" spans="1:28" x14ac:dyDescent="0.35">
      <c r="A24" s="13" t="s">
        <v>11</v>
      </c>
      <c r="B24" s="14"/>
      <c r="C24" s="15">
        <v>569.54248470586106</v>
      </c>
      <c r="D24" s="15">
        <v>6.0033085166725728</v>
      </c>
      <c r="E24" s="15">
        <v>8.7645859378377917</v>
      </c>
      <c r="F24" s="15">
        <v>9.4845954737811322</v>
      </c>
      <c r="G24" s="15">
        <v>9.402760809318611</v>
      </c>
      <c r="H24" s="15">
        <v>7.3782032741771104</v>
      </c>
      <c r="I24" s="15">
        <v>8.678440114084534</v>
      </c>
      <c r="J24" s="16">
        <v>7.2221019711480663</v>
      </c>
      <c r="U24" s="4" t="b">
        <f t="shared" si="1"/>
        <v>0</v>
      </c>
      <c r="V24" s="4" t="b">
        <f t="shared" si="2"/>
        <v>0</v>
      </c>
      <c r="W24" s="4" t="b">
        <f t="shared" si="3"/>
        <v>0</v>
      </c>
      <c r="X24" s="4" t="b">
        <f t="shared" si="4"/>
        <v>0</v>
      </c>
      <c r="Y24" s="4" t="b">
        <f t="shared" si="5"/>
        <v>0</v>
      </c>
      <c r="Z24" s="4" t="b">
        <f t="shared" si="6"/>
        <v>0</v>
      </c>
      <c r="AA24" s="4" t="b">
        <f t="shared" si="7"/>
        <v>0</v>
      </c>
      <c r="AB24" s="4" t="b">
        <f t="shared" si="8"/>
        <v>0</v>
      </c>
    </row>
    <row r="25" spans="1:28" x14ac:dyDescent="0.35">
      <c r="A25" s="13" t="s">
        <v>12</v>
      </c>
      <c r="B25" s="14"/>
      <c r="C25" s="15">
        <v>38.699999999999996</v>
      </c>
      <c r="D25" s="15">
        <v>6.904245017562511</v>
      </c>
      <c r="E25" s="15">
        <v>9.4014716515367489</v>
      </c>
      <c r="F25" s="15">
        <v>9.0086864925901988</v>
      </c>
      <c r="G25" s="15">
        <v>9.4127471863969987</v>
      </c>
      <c r="H25" s="15">
        <v>9.1491395722876803</v>
      </c>
      <c r="I25" s="15">
        <v>10.769975817423038</v>
      </c>
      <c r="J25" s="16">
        <v>9.9778722842330048</v>
      </c>
      <c r="U25" s="4" t="b">
        <f t="shared" si="1"/>
        <v>0</v>
      </c>
      <c r="V25" s="4" t="b">
        <f t="shared" si="2"/>
        <v>0</v>
      </c>
      <c r="W25" s="4" t="b">
        <f t="shared" si="3"/>
        <v>0</v>
      </c>
      <c r="X25" s="4" t="b">
        <f t="shared" si="4"/>
        <v>0</v>
      </c>
      <c r="Y25" s="4" t="b">
        <f t="shared" si="5"/>
        <v>0</v>
      </c>
      <c r="Z25" s="4" t="b">
        <f t="shared" si="6"/>
        <v>0</v>
      </c>
      <c r="AA25" s="4" t="b">
        <f t="shared" si="7"/>
        <v>0</v>
      </c>
      <c r="AB25" s="4" t="b">
        <f t="shared" si="8"/>
        <v>0</v>
      </c>
    </row>
    <row r="26" spans="1:28" x14ac:dyDescent="0.35">
      <c r="A26" s="13" t="s">
        <v>13</v>
      </c>
      <c r="B26" s="14"/>
      <c r="C26" s="15">
        <v>415.33134622</v>
      </c>
      <c r="D26" s="15">
        <v>7.5841847500000004</v>
      </c>
      <c r="E26" s="15">
        <v>9.4234996300000002</v>
      </c>
      <c r="F26" s="15">
        <v>9.8065034100000013</v>
      </c>
      <c r="G26" s="15">
        <v>10.02384891</v>
      </c>
      <c r="H26" s="15">
        <v>9.2314699000000005</v>
      </c>
      <c r="I26" s="15">
        <v>10.399024149999999</v>
      </c>
      <c r="J26" s="16">
        <v>8.6290614800000007</v>
      </c>
      <c r="U26" s="4" t="b">
        <f t="shared" si="1"/>
        <v>0</v>
      </c>
      <c r="V26" s="4" t="b">
        <f t="shared" si="2"/>
        <v>0</v>
      </c>
      <c r="W26" s="4" t="b">
        <f t="shared" si="3"/>
        <v>0</v>
      </c>
      <c r="X26" s="4" t="b">
        <f t="shared" si="4"/>
        <v>0</v>
      </c>
      <c r="Y26" s="4" t="b">
        <f t="shared" si="5"/>
        <v>0</v>
      </c>
      <c r="Z26" s="4" t="b">
        <f t="shared" si="6"/>
        <v>0</v>
      </c>
      <c r="AA26" s="4" t="b">
        <f t="shared" si="7"/>
        <v>0</v>
      </c>
      <c r="AB26" s="4" t="b">
        <f t="shared" si="8"/>
        <v>0</v>
      </c>
    </row>
    <row r="27" spans="1:28" x14ac:dyDescent="0.35">
      <c r="A27" s="13" t="s">
        <v>16</v>
      </c>
      <c r="B27" s="14"/>
      <c r="C27" s="15">
        <v>88.29737489</v>
      </c>
      <c r="D27" s="15">
        <v>8.1150090957312635</v>
      </c>
      <c r="E27" s="15">
        <v>9.6661416654866716</v>
      </c>
      <c r="F27" s="15">
        <v>9.2983801251112386</v>
      </c>
      <c r="G27" s="15">
        <v>9.4124274895764017</v>
      </c>
      <c r="H27" s="15">
        <v>8.4701807596968557</v>
      </c>
      <c r="I27" s="15">
        <v>9.320837135458504</v>
      </c>
      <c r="J27" s="16">
        <v>8.0237519618736144</v>
      </c>
      <c r="U27" s="4" t="b">
        <f t="shared" si="1"/>
        <v>0</v>
      </c>
      <c r="V27" s="4" t="b">
        <f t="shared" si="2"/>
        <v>0</v>
      </c>
      <c r="W27" s="4" t="b">
        <f t="shared" si="3"/>
        <v>0</v>
      </c>
      <c r="X27" s="4" t="b">
        <f t="shared" si="4"/>
        <v>0</v>
      </c>
      <c r="Y27" s="4" t="b">
        <f t="shared" si="5"/>
        <v>0</v>
      </c>
      <c r="Z27" s="4" t="b">
        <f t="shared" si="6"/>
        <v>0</v>
      </c>
      <c r="AA27" s="4" t="b">
        <f t="shared" si="7"/>
        <v>0</v>
      </c>
      <c r="AB27" s="4" t="b">
        <f t="shared" si="8"/>
        <v>0</v>
      </c>
    </row>
    <row r="28" spans="1:28" x14ac:dyDescent="0.35">
      <c r="A28" s="13" t="s">
        <v>14</v>
      </c>
      <c r="B28" s="14"/>
      <c r="C28" s="15">
        <v>160.36122600000002</v>
      </c>
      <c r="D28" s="15">
        <v>4.79882674804779</v>
      </c>
      <c r="E28" s="15">
        <v>7.0436817360447774</v>
      </c>
      <c r="F28" s="15">
        <v>8.3098712457633539</v>
      </c>
      <c r="G28" s="15">
        <v>8.4095442902614703</v>
      </c>
      <c r="H28" s="15">
        <v>7.7730366851343797</v>
      </c>
      <c r="I28" s="15">
        <v>8.8912176437638504</v>
      </c>
      <c r="J28" s="16">
        <v>7.1150247317815385</v>
      </c>
      <c r="U28" s="4" t="b">
        <f t="shared" si="1"/>
        <v>0</v>
      </c>
      <c r="V28" s="4" t="b">
        <f t="shared" si="2"/>
        <v>0</v>
      </c>
      <c r="W28" s="4" t="b">
        <f t="shared" si="3"/>
        <v>0</v>
      </c>
      <c r="X28" s="4" t="b">
        <f t="shared" si="4"/>
        <v>0</v>
      </c>
      <c r="Y28" s="4" t="b">
        <f t="shared" si="5"/>
        <v>0</v>
      </c>
      <c r="Z28" s="4" t="b">
        <f t="shared" si="6"/>
        <v>0</v>
      </c>
      <c r="AA28" s="4" t="b">
        <f t="shared" si="7"/>
        <v>0</v>
      </c>
      <c r="AB28" s="4" t="b">
        <f t="shared" si="8"/>
        <v>0</v>
      </c>
    </row>
    <row r="29" spans="1:28" x14ac:dyDescent="0.35">
      <c r="A29" s="13" t="s">
        <v>15</v>
      </c>
      <c r="B29" s="14"/>
      <c r="C29" s="15">
        <v>562.49159699999996</v>
      </c>
      <c r="D29" s="15">
        <v>5.3878153677483436</v>
      </c>
      <c r="E29" s="15">
        <v>8.0480414249594183</v>
      </c>
      <c r="F29" s="15">
        <v>9.1589135533800228</v>
      </c>
      <c r="G29" s="15">
        <v>9.5110833247364539</v>
      </c>
      <c r="H29" s="15">
        <v>8.6288835808796467</v>
      </c>
      <c r="I29" s="15"/>
      <c r="J29" s="16"/>
      <c r="U29" s="4" t="b">
        <f t="shared" si="1"/>
        <v>0</v>
      </c>
      <c r="V29" s="4" t="b">
        <f t="shared" si="2"/>
        <v>0</v>
      </c>
      <c r="W29" s="4" t="b">
        <f t="shared" si="3"/>
        <v>0</v>
      </c>
      <c r="X29" s="4" t="b">
        <f t="shared" si="4"/>
        <v>0</v>
      </c>
      <c r="Y29" s="4" t="b">
        <f t="shared" si="5"/>
        <v>0</v>
      </c>
      <c r="Z29" s="4" t="b">
        <f t="shared" si="6"/>
        <v>0</v>
      </c>
      <c r="AA29" s="4" t="b">
        <f t="shared" si="7"/>
        <v>1</v>
      </c>
      <c r="AB29" s="4" t="b">
        <f t="shared" si="8"/>
        <v>1</v>
      </c>
    </row>
    <row r="30" spans="1:28" x14ac:dyDescent="0.35">
      <c r="A30" s="17" t="s">
        <v>67</v>
      </c>
      <c r="B30" s="25"/>
      <c r="C30" s="19">
        <v>1834.7240288158609</v>
      </c>
      <c r="D30" s="19">
        <v>6.1878318628296149</v>
      </c>
      <c r="E30" s="19">
        <v>8.6004759255021277</v>
      </c>
      <c r="F30" s="19">
        <v>9.3330779628490834</v>
      </c>
      <c r="G30" s="19">
        <v>9.4921232213588347</v>
      </c>
      <c r="H30" s="19">
        <v>8.3234613001238191</v>
      </c>
      <c r="I30" s="19">
        <v>9.3947028760724631</v>
      </c>
      <c r="J30" s="20">
        <v>7.8399741616214369</v>
      </c>
      <c r="U30" s="4" t="b">
        <f t="shared" si="1"/>
        <v>0</v>
      </c>
      <c r="V30" s="4" t="b">
        <f t="shared" si="2"/>
        <v>0</v>
      </c>
      <c r="W30" s="4" t="b">
        <f t="shared" si="3"/>
        <v>0</v>
      </c>
      <c r="X30" s="4" t="b">
        <f t="shared" si="4"/>
        <v>0</v>
      </c>
      <c r="Y30" s="4" t="b">
        <f t="shared" si="5"/>
        <v>0</v>
      </c>
      <c r="Z30" s="4" t="b">
        <f t="shared" si="6"/>
        <v>0</v>
      </c>
      <c r="AA30" s="4" t="b">
        <f t="shared" si="7"/>
        <v>0</v>
      </c>
      <c r="AB30" s="4" t="b">
        <f t="shared" si="8"/>
        <v>0</v>
      </c>
    </row>
  </sheetData>
  <mergeCells count="2">
    <mergeCell ref="D1:J1"/>
    <mergeCell ref="D22:J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33"/>
  <sheetViews>
    <sheetView showGridLines="0" topLeftCell="D1" zoomScaleNormal="100" workbookViewId="0">
      <selection activeCell="U17" sqref="U17:U20"/>
    </sheetView>
  </sheetViews>
  <sheetFormatPr defaultColWidth="9.1796875" defaultRowHeight="13" x14ac:dyDescent="0.3"/>
  <cols>
    <col min="1" max="1" width="15.7265625" style="1" customWidth="1"/>
    <col min="2" max="2" width="25.7265625" style="1" customWidth="1"/>
    <col min="3" max="3" width="10.7265625" style="2" customWidth="1"/>
    <col min="4" max="7" width="9.26953125" style="2" customWidth="1"/>
    <col min="8" max="10" width="9.26953125" style="1" customWidth="1"/>
    <col min="11" max="11" width="8.7265625" style="1" customWidth="1"/>
    <col min="12" max="12" width="12" style="71" bestFit="1" customWidth="1"/>
    <col min="13" max="16" width="8.7265625" style="1" customWidth="1"/>
    <col min="17" max="16384" width="9.1796875" style="1"/>
  </cols>
  <sheetData>
    <row r="1" spans="1:28" ht="23" x14ac:dyDescent="0.3">
      <c r="A1" s="26" t="s">
        <v>10</v>
      </c>
      <c r="B1" s="27" t="s">
        <v>0</v>
      </c>
      <c r="C1" s="27" t="s">
        <v>56</v>
      </c>
      <c r="D1" s="77" t="s">
        <v>57</v>
      </c>
      <c r="E1" s="77"/>
      <c r="F1" s="77"/>
      <c r="G1" s="77"/>
      <c r="H1" s="77"/>
      <c r="I1" s="77"/>
      <c r="J1" s="78"/>
    </row>
    <row r="2" spans="1:28" ht="12.75" customHeight="1" x14ac:dyDescent="0.3">
      <c r="A2" s="28"/>
      <c r="B2" s="10"/>
      <c r="C2" s="10"/>
      <c r="D2" s="11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65</v>
      </c>
      <c r="J2" s="12" t="s">
        <v>66</v>
      </c>
      <c r="L2" s="10" t="s">
        <v>119</v>
      </c>
      <c r="M2" s="11" t="s">
        <v>1</v>
      </c>
      <c r="N2" s="11" t="s">
        <v>2</v>
      </c>
      <c r="O2" s="11" t="s">
        <v>3</v>
      </c>
      <c r="P2" s="11" t="s">
        <v>4</v>
      </c>
      <c r="Q2" s="11" t="s">
        <v>5</v>
      </c>
      <c r="R2" s="11" t="s">
        <v>65</v>
      </c>
      <c r="S2" s="12" t="s">
        <v>66</v>
      </c>
      <c r="U2" s="10" t="s">
        <v>119</v>
      </c>
      <c r="V2" s="11" t="s">
        <v>1</v>
      </c>
      <c r="W2" s="11" t="s">
        <v>2</v>
      </c>
      <c r="X2" s="11" t="s">
        <v>3</v>
      </c>
      <c r="Y2" s="11" t="s">
        <v>4</v>
      </c>
      <c r="Z2" s="11" t="s">
        <v>5</v>
      </c>
      <c r="AA2" s="11" t="s">
        <v>65</v>
      </c>
      <c r="AB2" s="12" t="s">
        <v>66</v>
      </c>
    </row>
    <row r="3" spans="1:28" x14ac:dyDescent="0.3">
      <c r="A3" s="13" t="s">
        <v>11</v>
      </c>
      <c r="B3" s="14" t="s">
        <v>22</v>
      </c>
      <c r="C3" s="15">
        <v>309.35633922544599</v>
      </c>
      <c r="D3" s="15">
        <v>5.7216995118130995</v>
      </c>
      <c r="E3" s="15">
        <v>6.3764102676998</v>
      </c>
      <c r="F3" s="15">
        <v>6.3054271924988994</v>
      </c>
      <c r="G3" s="15">
        <v>6.4231325286737997</v>
      </c>
      <c r="H3" s="15">
        <v>5.4137150430421999</v>
      </c>
      <c r="I3" s="15">
        <v>6.1202838207912</v>
      </c>
      <c r="J3" s="16">
        <v>5.4872150947208</v>
      </c>
      <c r="L3" s="71">
        <v>309356339.22544599</v>
      </c>
      <c r="M3" s="1">
        <v>5.7216995118130998E-2</v>
      </c>
      <c r="N3" s="1">
        <v>6.3764102676998002E-2</v>
      </c>
      <c r="O3" s="1">
        <v>6.3054271924988997E-2</v>
      </c>
      <c r="P3" s="1">
        <v>6.4231325286738E-2</v>
      </c>
      <c r="Q3" s="1">
        <v>5.4137150430421999E-2</v>
      </c>
      <c r="R3" s="1">
        <v>6.1202838207912003E-2</v>
      </c>
      <c r="S3" s="1">
        <v>5.4872150947208001E-2</v>
      </c>
      <c r="U3" s="4" t="b">
        <f>C3=(L3/1000000)</f>
        <v>1</v>
      </c>
      <c r="V3" s="4" t="b">
        <f>D3=(M3*100)</f>
        <v>1</v>
      </c>
      <c r="W3" s="4" t="b">
        <f t="shared" ref="W3:AB3" si="0">E3=(N3*100)</f>
        <v>1</v>
      </c>
      <c r="X3" s="4" t="b">
        <f t="shared" si="0"/>
        <v>1</v>
      </c>
      <c r="Y3" s="4" t="b">
        <f t="shared" si="0"/>
        <v>1</v>
      </c>
      <c r="Z3" s="4" t="b">
        <f t="shared" si="0"/>
        <v>1</v>
      </c>
      <c r="AA3" s="4" t="b">
        <f t="shared" si="0"/>
        <v>1</v>
      </c>
      <c r="AB3" s="4" t="b">
        <f t="shared" si="0"/>
        <v>1</v>
      </c>
    </row>
    <row r="4" spans="1:28" x14ac:dyDescent="0.3">
      <c r="A4" s="13" t="s">
        <v>11</v>
      </c>
      <c r="B4" s="14" t="s">
        <v>21</v>
      </c>
      <c r="C4" s="15">
        <v>900.87444095764999</v>
      </c>
      <c r="D4" s="15">
        <v>5.7036978516251002</v>
      </c>
      <c r="E4" s="15">
        <v>7.0336084685877998</v>
      </c>
      <c r="F4" s="15">
        <v>7.2378246865927007</v>
      </c>
      <c r="G4" s="15">
        <v>7.3039423057274</v>
      </c>
      <c r="H4" s="15">
        <v>5.9907116678354999</v>
      </c>
      <c r="I4" s="15">
        <v>6.8799782934303</v>
      </c>
      <c r="J4" s="16">
        <v>6.0888292170467997</v>
      </c>
      <c r="L4" s="71">
        <v>900874440.95764995</v>
      </c>
      <c r="M4" s="1">
        <v>5.7036978516251002E-2</v>
      </c>
      <c r="N4" s="1">
        <v>7.0336084685878E-2</v>
      </c>
      <c r="O4" s="1">
        <v>7.2378246865927004E-2</v>
      </c>
      <c r="P4" s="1">
        <v>7.3039423057273997E-2</v>
      </c>
      <c r="Q4" s="1">
        <v>5.9907116678355E-2</v>
      </c>
      <c r="R4" s="1">
        <v>6.8799782934303E-2</v>
      </c>
      <c r="S4" s="1">
        <v>6.0888292170467997E-2</v>
      </c>
      <c r="U4" s="4" t="b">
        <f t="shared" ref="U4:U32" si="1">C4=(L4/1000000)</f>
        <v>1</v>
      </c>
      <c r="V4" s="4" t="b">
        <f t="shared" ref="V4:V32" si="2">D4=(M4*100)</f>
        <v>1</v>
      </c>
      <c r="W4" s="4" t="b">
        <f t="shared" ref="W4:W32" si="3">E4=(N4*100)</f>
        <v>1</v>
      </c>
      <c r="X4" s="4" t="b">
        <f t="shared" ref="X4:X32" si="4">F4=(O4*100)</f>
        <v>1</v>
      </c>
      <c r="Y4" s="4" t="b">
        <f t="shared" ref="Y4:Y32" si="5">G4=(P4*100)</f>
        <v>1</v>
      </c>
      <c r="Z4" s="4" t="b">
        <f t="shared" ref="Z4:Z32" si="6">H4=(Q4*100)</f>
        <v>1</v>
      </c>
      <c r="AA4" s="4" t="b">
        <f t="shared" ref="AA4:AA32" si="7">I4=(R4*100)</f>
        <v>1</v>
      </c>
      <c r="AB4" s="4" t="b">
        <f t="shared" ref="AB4:AB32" si="8">J4=(S4*100)</f>
        <v>1</v>
      </c>
    </row>
    <row r="5" spans="1:28" x14ac:dyDescent="0.3">
      <c r="A5" s="13" t="s">
        <v>11</v>
      </c>
      <c r="B5" s="14" t="s">
        <v>55</v>
      </c>
      <c r="C5" s="15">
        <v>153.63494132066799</v>
      </c>
      <c r="D5" s="15">
        <v>2.9559295054947001</v>
      </c>
      <c r="E5" s="15">
        <v>5.3671989899006993</v>
      </c>
      <c r="F5" s="15"/>
      <c r="G5" s="15"/>
      <c r="H5" s="15"/>
      <c r="I5" s="15"/>
      <c r="J5" s="16"/>
      <c r="L5" s="71">
        <v>153634941.32066801</v>
      </c>
      <c r="M5" s="1">
        <v>2.9559295054947001E-2</v>
      </c>
      <c r="N5" s="1">
        <v>5.3671989899006997E-2</v>
      </c>
      <c r="U5" s="4" t="b">
        <f t="shared" si="1"/>
        <v>1</v>
      </c>
      <c r="V5" s="4" t="b">
        <f t="shared" si="2"/>
        <v>1</v>
      </c>
      <c r="W5" s="4" t="b">
        <f t="shared" si="3"/>
        <v>1</v>
      </c>
      <c r="X5" s="4" t="b">
        <f t="shared" si="4"/>
        <v>1</v>
      </c>
      <c r="Y5" s="4" t="b">
        <f t="shared" si="5"/>
        <v>1</v>
      </c>
      <c r="Z5" s="4" t="b">
        <f t="shared" si="6"/>
        <v>1</v>
      </c>
      <c r="AA5" s="4" t="b">
        <f t="shared" si="7"/>
        <v>1</v>
      </c>
      <c r="AB5" s="4" t="b">
        <f t="shared" si="8"/>
        <v>1</v>
      </c>
    </row>
    <row r="6" spans="1:28" x14ac:dyDescent="0.3">
      <c r="A6" s="13" t="s">
        <v>11</v>
      </c>
      <c r="B6" s="14" t="s">
        <v>49</v>
      </c>
      <c r="C6" s="15">
        <v>4.4666358920149998</v>
      </c>
      <c r="D6" s="15">
        <v>5.8385329418011995</v>
      </c>
      <c r="E6" s="15">
        <v>6.9975965986690998</v>
      </c>
      <c r="F6" s="15"/>
      <c r="G6" s="15"/>
      <c r="H6" s="15"/>
      <c r="I6" s="15"/>
      <c r="J6" s="16"/>
      <c r="L6" s="71">
        <v>4466635.8920149999</v>
      </c>
      <c r="M6" s="1">
        <v>5.8385329418012E-2</v>
      </c>
      <c r="N6" s="1">
        <v>6.9975965986690994E-2</v>
      </c>
      <c r="U6" s="4" t="b">
        <f t="shared" si="1"/>
        <v>1</v>
      </c>
      <c r="V6" s="4" t="b">
        <f t="shared" si="2"/>
        <v>1</v>
      </c>
      <c r="W6" s="4" t="b">
        <f t="shared" si="3"/>
        <v>1</v>
      </c>
      <c r="X6" s="4" t="b">
        <f t="shared" si="4"/>
        <v>1</v>
      </c>
      <c r="Y6" s="4" t="b">
        <f t="shared" si="5"/>
        <v>1</v>
      </c>
      <c r="Z6" s="4" t="b">
        <f t="shared" si="6"/>
        <v>1</v>
      </c>
      <c r="AA6" s="4" t="b">
        <f t="shared" si="7"/>
        <v>1</v>
      </c>
      <c r="AB6" s="4" t="b">
        <f t="shared" si="8"/>
        <v>1</v>
      </c>
    </row>
    <row r="7" spans="1:28" x14ac:dyDescent="0.3">
      <c r="A7" s="13" t="s">
        <v>11</v>
      </c>
      <c r="B7" s="14" t="s">
        <v>54</v>
      </c>
      <c r="C7" s="15">
        <v>3.9228985802969998</v>
      </c>
      <c r="D7" s="15">
        <v>0.65618358881459993</v>
      </c>
      <c r="E7" s="15">
        <v>1.6950739249690001</v>
      </c>
      <c r="F7" s="15"/>
      <c r="G7" s="15"/>
      <c r="H7" s="15"/>
      <c r="I7" s="15"/>
      <c r="J7" s="16"/>
      <c r="L7" s="71">
        <v>3922898.5802969998</v>
      </c>
      <c r="M7" s="1">
        <v>6.5618358881459997E-3</v>
      </c>
      <c r="N7" s="1">
        <v>1.6950739249690001E-2</v>
      </c>
      <c r="U7" s="4" t="b">
        <f t="shared" si="1"/>
        <v>1</v>
      </c>
      <c r="V7" s="4" t="b">
        <f t="shared" si="2"/>
        <v>1</v>
      </c>
      <c r="W7" s="4" t="b">
        <f t="shared" si="3"/>
        <v>1</v>
      </c>
      <c r="X7" s="4" t="b">
        <f t="shared" si="4"/>
        <v>1</v>
      </c>
      <c r="Y7" s="4" t="b">
        <f t="shared" si="5"/>
        <v>1</v>
      </c>
      <c r="Z7" s="4" t="b">
        <f t="shared" si="6"/>
        <v>1</v>
      </c>
      <c r="AA7" s="4" t="b">
        <f t="shared" si="7"/>
        <v>1</v>
      </c>
      <c r="AB7" s="4" t="b">
        <f t="shared" si="8"/>
        <v>1</v>
      </c>
    </row>
    <row r="8" spans="1:28" x14ac:dyDescent="0.3">
      <c r="A8" s="13" t="s">
        <v>11</v>
      </c>
      <c r="B8" s="14" t="s">
        <v>91</v>
      </c>
      <c r="C8" s="15">
        <v>298.28064085316601</v>
      </c>
      <c r="D8" s="15">
        <v>6.450268642000399</v>
      </c>
      <c r="E8" s="15">
        <v>7.8728588939619994</v>
      </c>
      <c r="F8" s="15">
        <v>7.9071515828857004</v>
      </c>
      <c r="G8" s="15">
        <v>7.6844890192257997</v>
      </c>
      <c r="H8" s="15">
        <v>7.6115348038913</v>
      </c>
      <c r="I8" s="15">
        <v>8.7625933916707996</v>
      </c>
      <c r="J8" s="16">
        <v>8.1513013245380996</v>
      </c>
      <c r="L8" s="71">
        <v>298280640.85316598</v>
      </c>
      <c r="M8" s="1">
        <v>6.4502686420003993E-2</v>
      </c>
      <c r="N8" s="1">
        <v>7.8728588939619995E-2</v>
      </c>
      <c r="O8" s="1">
        <v>7.9071515828857006E-2</v>
      </c>
      <c r="P8" s="1">
        <v>7.6844890192258E-2</v>
      </c>
      <c r="Q8" s="1">
        <v>7.6115348038912997E-2</v>
      </c>
      <c r="R8" s="1">
        <v>8.7625933916708004E-2</v>
      </c>
      <c r="S8" s="1">
        <v>8.1513013245381002E-2</v>
      </c>
      <c r="U8" s="4" t="b">
        <f t="shared" si="1"/>
        <v>1</v>
      </c>
      <c r="V8" s="4" t="b">
        <f t="shared" si="2"/>
        <v>1</v>
      </c>
      <c r="W8" s="4" t="b">
        <f t="shared" si="3"/>
        <v>1</v>
      </c>
      <c r="X8" s="4" t="b">
        <f t="shared" si="4"/>
        <v>1</v>
      </c>
      <c r="Y8" s="4" t="b">
        <f t="shared" si="5"/>
        <v>1</v>
      </c>
      <c r="Z8" s="4" t="b">
        <f t="shared" si="6"/>
        <v>1</v>
      </c>
      <c r="AA8" s="4" t="b">
        <f t="shared" si="7"/>
        <v>1</v>
      </c>
      <c r="AB8" s="4" t="b">
        <f t="shared" si="8"/>
        <v>1</v>
      </c>
    </row>
    <row r="9" spans="1:28" x14ac:dyDescent="0.3">
      <c r="A9" s="13" t="s">
        <v>11</v>
      </c>
      <c r="B9" s="14" t="s">
        <v>6</v>
      </c>
      <c r="C9" s="15">
        <v>94.080089215231993</v>
      </c>
      <c r="D9" s="15">
        <v>6.6666209203649007</v>
      </c>
      <c r="E9" s="15">
        <v>7.5307180240273999</v>
      </c>
      <c r="F9" s="15">
        <v>7.5205474854600993</v>
      </c>
      <c r="G9" s="15">
        <v>7.9075911203729001</v>
      </c>
      <c r="H9" s="15">
        <v>7.2621694470506997</v>
      </c>
      <c r="I9" s="15">
        <v>7.9868867919374003</v>
      </c>
      <c r="J9" s="16">
        <v>7.0597872551887004</v>
      </c>
      <c r="L9" s="71">
        <v>94080089.215232</v>
      </c>
      <c r="M9" s="1">
        <v>6.6666209203649004E-2</v>
      </c>
      <c r="N9" s="1">
        <v>7.5307180240273996E-2</v>
      </c>
      <c r="O9" s="1">
        <v>7.5205474854600995E-2</v>
      </c>
      <c r="P9" s="1">
        <v>7.9075911203729005E-2</v>
      </c>
      <c r="Q9" s="1">
        <v>7.2621694470506995E-2</v>
      </c>
      <c r="R9" s="1">
        <v>7.9868867919374004E-2</v>
      </c>
      <c r="S9" s="1">
        <v>7.0597872551887E-2</v>
      </c>
      <c r="U9" s="4" t="b">
        <f t="shared" si="1"/>
        <v>1</v>
      </c>
      <c r="V9" s="4" t="b">
        <f t="shared" si="2"/>
        <v>1</v>
      </c>
      <c r="W9" s="4" t="b">
        <f t="shared" si="3"/>
        <v>1</v>
      </c>
      <c r="X9" s="4" t="b">
        <f t="shared" si="4"/>
        <v>1</v>
      </c>
      <c r="Y9" s="4" t="b">
        <f t="shared" si="5"/>
        <v>1</v>
      </c>
      <c r="Z9" s="4" t="b">
        <f t="shared" si="6"/>
        <v>1</v>
      </c>
      <c r="AA9" s="4" t="b">
        <f t="shared" si="7"/>
        <v>1</v>
      </c>
      <c r="AB9" s="4" t="b">
        <f t="shared" si="8"/>
        <v>1</v>
      </c>
    </row>
    <row r="10" spans="1:28" x14ac:dyDescent="0.3">
      <c r="A10" s="13" t="s">
        <v>11</v>
      </c>
      <c r="B10" s="14" t="s">
        <v>92</v>
      </c>
      <c r="C10" s="15">
        <v>157.05808791024299</v>
      </c>
      <c r="D10" s="15">
        <v>4.6985999773402005</v>
      </c>
      <c r="E10" s="15">
        <v>6.5770177099181995</v>
      </c>
      <c r="F10" s="15">
        <v>6.3933591072541001</v>
      </c>
      <c r="G10" s="15">
        <v>7.0802642804782003</v>
      </c>
      <c r="H10" s="15">
        <v>6.6966229034733997</v>
      </c>
      <c r="I10" s="15">
        <v>7.1512380536677993</v>
      </c>
      <c r="J10" s="16">
        <v>6.5161900140127997</v>
      </c>
      <c r="L10" s="71">
        <v>157058087.910243</v>
      </c>
      <c r="M10" s="1">
        <v>4.6985999773402003E-2</v>
      </c>
      <c r="N10" s="1">
        <v>6.5770177099181995E-2</v>
      </c>
      <c r="O10" s="1">
        <v>6.3933591072540999E-2</v>
      </c>
      <c r="P10" s="1">
        <v>7.0802642804782004E-2</v>
      </c>
      <c r="Q10" s="1">
        <v>6.6966229034733996E-2</v>
      </c>
      <c r="R10" s="1">
        <v>7.1512380536677994E-2</v>
      </c>
      <c r="S10" s="1">
        <v>6.5161900140128001E-2</v>
      </c>
      <c r="U10" s="4" t="b">
        <f t="shared" si="1"/>
        <v>1</v>
      </c>
      <c r="V10" s="4" t="b">
        <f t="shared" si="2"/>
        <v>1</v>
      </c>
      <c r="W10" s="4" t="b">
        <f t="shared" si="3"/>
        <v>1</v>
      </c>
      <c r="X10" s="4" t="b">
        <f t="shared" si="4"/>
        <v>1</v>
      </c>
      <c r="Y10" s="4" t="b">
        <f t="shared" si="5"/>
        <v>1</v>
      </c>
      <c r="Z10" s="4" t="b">
        <f t="shared" si="6"/>
        <v>1</v>
      </c>
      <c r="AA10" s="4" t="b">
        <f t="shared" si="7"/>
        <v>1</v>
      </c>
      <c r="AB10" s="4" t="b">
        <f t="shared" si="8"/>
        <v>1</v>
      </c>
    </row>
    <row r="11" spans="1:28" x14ac:dyDescent="0.3">
      <c r="A11" s="13" t="s">
        <v>11</v>
      </c>
      <c r="B11" s="14" t="s">
        <v>23</v>
      </c>
      <c r="C11" s="15">
        <v>176.217266964891</v>
      </c>
      <c r="D11" s="15">
        <v>4.7466277577260998</v>
      </c>
      <c r="E11" s="15">
        <v>7.4464044872924005</v>
      </c>
      <c r="F11" s="15">
        <v>7.2235622833654007</v>
      </c>
      <c r="G11" s="15">
        <v>7.5434419418613992</v>
      </c>
      <c r="H11" s="15">
        <v>7.8437162868130006</v>
      </c>
      <c r="I11" s="15">
        <v>8.46764337828</v>
      </c>
      <c r="J11" s="16">
        <v>7.3135493227081998</v>
      </c>
      <c r="L11" s="71">
        <v>176217266.96489099</v>
      </c>
      <c r="M11" s="1">
        <v>4.7466277577260997E-2</v>
      </c>
      <c r="N11" s="1">
        <v>7.4464044872924004E-2</v>
      </c>
      <c r="O11" s="1">
        <v>7.2235622833654006E-2</v>
      </c>
      <c r="P11" s="1">
        <v>7.5434419418613993E-2</v>
      </c>
      <c r="Q11" s="1">
        <v>7.8437162868130003E-2</v>
      </c>
      <c r="R11" s="1">
        <v>8.4676433782800001E-2</v>
      </c>
      <c r="S11" s="1">
        <v>7.3135493227082002E-2</v>
      </c>
      <c r="U11" s="4" t="b">
        <f t="shared" si="1"/>
        <v>1</v>
      </c>
      <c r="V11" s="4" t="b">
        <f t="shared" si="2"/>
        <v>1</v>
      </c>
      <c r="W11" s="4" t="b">
        <f t="shared" si="3"/>
        <v>1</v>
      </c>
      <c r="X11" s="4" t="b">
        <f t="shared" si="4"/>
        <v>1</v>
      </c>
      <c r="Y11" s="4" t="b">
        <f t="shared" si="5"/>
        <v>1</v>
      </c>
      <c r="Z11" s="4" t="b">
        <f t="shared" si="6"/>
        <v>1</v>
      </c>
      <c r="AA11" s="4" t="b">
        <f t="shared" si="7"/>
        <v>1</v>
      </c>
      <c r="AB11" s="4" t="b">
        <f t="shared" si="8"/>
        <v>1</v>
      </c>
    </row>
    <row r="12" spans="1:28" x14ac:dyDescent="0.3">
      <c r="A12" s="13" t="s">
        <v>12</v>
      </c>
      <c r="B12" s="14" t="s">
        <v>84</v>
      </c>
      <c r="C12" s="15">
        <v>92.5</v>
      </c>
      <c r="D12" s="15">
        <v>6.7865401954032567</v>
      </c>
      <c r="E12" s="15">
        <v>7.0038612557813407</v>
      </c>
      <c r="F12" s="15">
        <v>6.6225997644552059</v>
      </c>
      <c r="G12" s="15">
        <v>6.6869892815382581</v>
      </c>
      <c r="H12" s="15">
        <v>6.6562817284618658</v>
      </c>
      <c r="I12" s="15">
        <v>7.7692046743649046</v>
      </c>
      <c r="J12" s="16">
        <v>7.5463959361443012</v>
      </c>
      <c r="L12" s="71">
        <v>92.5</v>
      </c>
      <c r="M12" s="1">
        <v>6.7865401954032567E-2</v>
      </c>
      <c r="N12" s="1">
        <v>7.0038612557813407E-2</v>
      </c>
      <c r="O12" s="1">
        <v>6.6225997644552059E-2</v>
      </c>
      <c r="P12" s="1">
        <v>6.6869892815382581E-2</v>
      </c>
      <c r="Q12" s="1">
        <v>6.6562817284618658E-2</v>
      </c>
      <c r="R12" s="1">
        <v>7.7692046743649046E-2</v>
      </c>
      <c r="S12" s="1">
        <v>7.5463959361443012E-2</v>
      </c>
      <c r="U12" s="4" t="b">
        <f>C12=(L12)</f>
        <v>1</v>
      </c>
      <c r="V12" s="4" t="b">
        <f t="shared" si="2"/>
        <v>1</v>
      </c>
      <c r="W12" s="4" t="b">
        <f t="shared" si="3"/>
        <v>1</v>
      </c>
      <c r="X12" s="4" t="b">
        <f t="shared" si="4"/>
        <v>1</v>
      </c>
      <c r="Y12" s="4" t="b">
        <f t="shared" si="5"/>
        <v>1</v>
      </c>
      <c r="Z12" s="4" t="b">
        <f t="shared" si="6"/>
        <v>1</v>
      </c>
      <c r="AA12" s="4" t="b">
        <f t="shared" si="7"/>
        <v>1</v>
      </c>
      <c r="AB12" s="4" t="b">
        <f t="shared" si="8"/>
        <v>1</v>
      </c>
    </row>
    <row r="13" spans="1:28" x14ac:dyDescent="0.3">
      <c r="A13" s="13" t="s">
        <v>12</v>
      </c>
      <c r="B13" s="14" t="s">
        <v>23</v>
      </c>
      <c r="C13" s="15">
        <v>8.6999999999999993</v>
      </c>
      <c r="D13" s="15">
        <v>4.8575717579597333</v>
      </c>
      <c r="E13" s="15">
        <v>7.5586451114798781</v>
      </c>
      <c r="F13" s="15">
        <v>7.2529238897449222</v>
      </c>
      <c r="G13" s="15">
        <v>7.6049742124720598</v>
      </c>
      <c r="H13" s="15">
        <v>7.6934115106971568</v>
      </c>
      <c r="I13" s="15">
        <v>8.3677173985434283</v>
      </c>
      <c r="J13" s="16">
        <v>7.2275636209517602</v>
      </c>
      <c r="L13" s="71">
        <v>8.6999999999999993</v>
      </c>
      <c r="M13" s="1">
        <v>4.8575717579597333E-2</v>
      </c>
      <c r="N13" s="1">
        <v>7.5586451114798781E-2</v>
      </c>
      <c r="O13" s="1">
        <v>7.2529238897449222E-2</v>
      </c>
      <c r="P13" s="1">
        <v>7.6049742124720598E-2</v>
      </c>
      <c r="Q13" s="1">
        <v>7.6934115106971568E-2</v>
      </c>
      <c r="R13" s="1">
        <v>8.3677173985434283E-2</v>
      </c>
      <c r="S13" s="1">
        <v>7.2275636209517602E-2</v>
      </c>
      <c r="U13" s="4" t="b">
        <f t="shared" ref="U13:U15" si="9">C13=(L13)</f>
        <v>1</v>
      </c>
      <c r="V13" s="4" t="b">
        <f t="shared" si="2"/>
        <v>1</v>
      </c>
      <c r="W13" s="4" t="b">
        <f t="shared" si="3"/>
        <v>1</v>
      </c>
      <c r="X13" s="4" t="b">
        <f t="shared" si="4"/>
        <v>1</v>
      </c>
      <c r="Y13" s="4" t="b">
        <f t="shared" si="5"/>
        <v>1</v>
      </c>
      <c r="Z13" s="4" t="b">
        <f t="shared" si="6"/>
        <v>1</v>
      </c>
      <c r="AA13" s="4" t="b">
        <f t="shared" si="7"/>
        <v>1</v>
      </c>
      <c r="AB13" s="4" t="b">
        <f t="shared" si="8"/>
        <v>1</v>
      </c>
    </row>
    <row r="14" spans="1:28" x14ac:dyDescent="0.3">
      <c r="A14" s="13" t="s">
        <v>12</v>
      </c>
      <c r="B14" s="14" t="s">
        <v>85</v>
      </c>
      <c r="C14" s="15">
        <v>7.3</v>
      </c>
      <c r="D14" s="15">
        <v>6.1848109968651199</v>
      </c>
      <c r="E14" s="15">
        <v>7.2392002074287198</v>
      </c>
      <c r="F14" s="15">
        <v>8.1086522155845877</v>
      </c>
      <c r="G14" s="15">
        <v>8.3650511259533147</v>
      </c>
      <c r="H14" s="15">
        <v>7.9881403188583278</v>
      </c>
      <c r="I14" s="15">
        <v>9.1479184621857677</v>
      </c>
      <c r="J14" s="16">
        <v>8.3569643121882642</v>
      </c>
      <c r="L14" s="71">
        <v>7.3</v>
      </c>
      <c r="M14" s="1">
        <v>6.1848109968651199E-2</v>
      </c>
      <c r="N14" s="1">
        <v>7.2392002074287198E-2</v>
      </c>
      <c r="O14" s="1">
        <v>8.1086522155845886E-2</v>
      </c>
      <c r="P14" s="1">
        <v>8.3650511259533156E-2</v>
      </c>
      <c r="Q14" s="1">
        <v>7.9881403188583278E-2</v>
      </c>
      <c r="R14" s="1">
        <v>9.1479184621857668E-2</v>
      </c>
      <c r="S14" s="1">
        <v>8.3569643121882642E-2</v>
      </c>
      <c r="U14" s="4" t="b">
        <f t="shared" si="9"/>
        <v>1</v>
      </c>
      <c r="V14" s="4" t="b">
        <f t="shared" si="2"/>
        <v>1</v>
      </c>
      <c r="W14" s="4" t="b">
        <f t="shared" si="3"/>
        <v>1</v>
      </c>
      <c r="X14" s="4" t="b">
        <f t="shared" si="4"/>
        <v>1</v>
      </c>
      <c r="Y14" s="4" t="b">
        <f t="shared" si="5"/>
        <v>1</v>
      </c>
      <c r="Z14" s="4" t="b">
        <f t="shared" si="6"/>
        <v>1</v>
      </c>
      <c r="AA14" s="4" t="b">
        <f t="shared" si="7"/>
        <v>1</v>
      </c>
      <c r="AB14" s="4" t="b">
        <f t="shared" si="8"/>
        <v>1</v>
      </c>
    </row>
    <row r="15" spans="1:28" x14ac:dyDescent="0.3">
      <c r="A15" s="13" t="s">
        <v>12</v>
      </c>
      <c r="B15" s="14" t="s">
        <v>86</v>
      </c>
      <c r="C15" s="15">
        <v>1.9</v>
      </c>
      <c r="D15" s="15">
        <v>5.9217615130426449</v>
      </c>
      <c r="E15" s="15">
        <v>6.8358702367874891</v>
      </c>
      <c r="F15" s="15">
        <v>7.8203852904469739</v>
      </c>
      <c r="G15" s="15">
        <v>8.1998082784417559</v>
      </c>
      <c r="H15" s="15">
        <v>7.8817190944879378</v>
      </c>
      <c r="I15" s="15">
        <v>9.2762976192876323</v>
      </c>
      <c r="J15" s="16">
        <v>8.3983146816223986</v>
      </c>
      <c r="L15" s="71">
        <v>1.9</v>
      </c>
      <c r="M15" s="1">
        <v>5.9217615130426449E-2</v>
      </c>
      <c r="N15" s="1">
        <v>6.8358702367874891E-2</v>
      </c>
      <c r="O15" s="1">
        <v>7.8203852904469739E-2</v>
      </c>
      <c r="P15" s="1">
        <v>8.1998082784417559E-2</v>
      </c>
      <c r="Q15" s="1">
        <v>7.8817190944879378E-2</v>
      </c>
      <c r="R15" s="1">
        <v>9.2762976192876323E-2</v>
      </c>
      <c r="S15" s="1">
        <v>8.3983146816223986E-2</v>
      </c>
      <c r="U15" s="4" t="b">
        <f t="shared" si="9"/>
        <v>1</v>
      </c>
      <c r="V15" s="4" t="b">
        <f t="shared" si="2"/>
        <v>1</v>
      </c>
      <c r="W15" s="4" t="b">
        <f t="shared" si="3"/>
        <v>1</v>
      </c>
      <c r="X15" s="4" t="b">
        <f t="shared" si="4"/>
        <v>1</v>
      </c>
      <c r="Y15" s="4" t="b">
        <f t="shared" si="5"/>
        <v>1</v>
      </c>
      <c r="Z15" s="4" t="b">
        <f t="shared" si="6"/>
        <v>1</v>
      </c>
      <c r="AA15" s="4" t="b">
        <f t="shared" si="7"/>
        <v>1</v>
      </c>
      <c r="AB15" s="4" t="b">
        <f t="shared" si="8"/>
        <v>1</v>
      </c>
    </row>
    <row r="16" spans="1:28" x14ac:dyDescent="0.3">
      <c r="A16" s="13" t="s">
        <v>13</v>
      </c>
      <c r="B16" s="14" t="s">
        <v>21</v>
      </c>
      <c r="C16" s="15">
        <v>840.07251815999996</v>
      </c>
      <c r="D16" s="15">
        <v>7.1894757299999998</v>
      </c>
      <c r="E16" s="15">
        <v>7.9959733100000001</v>
      </c>
      <c r="F16" s="15">
        <v>8.0161262699999991</v>
      </c>
      <c r="G16" s="15">
        <v>8.2538111999999995</v>
      </c>
      <c r="H16" s="15">
        <v>7.8000987100000003</v>
      </c>
      <c r="I16" s="15">
        <v>8.5744041099999997</v>
      </c>
      <c r="J16" s="16">
        <v>7.4336882900000001</v>
      </c>
      <c r="L16" s="71">
        <v>840072518.15999997</v>
      </c>
      <c r="M16" s="1">
        <v>7.1894757300000001E-2</v>
      </c>
      <c r="N16" s="1">
        <v>7.9959733099999999E-2</v>
      </c>
      <c r="O16" s="1">
        <v>8.0161262699999999E-2</v>
      </c>
      <c r="P16" s="1">
        <v>8.2538111999999997E-2</v>
      </c>
      <c r="Q16" s="1">
        <v>7.8000987100000002E-2</v>
      </c>
      <c r="R16" s="1">
        <v>8.5744041100000001E-2</v>
      </c>
      <c r="S16" s="1">
        <v>7.4336882899999998E-2</v>
      </c>
      <c r="U16" s="4" t="b">
        <f t="shared" si="1"/>
        <v>1</v>
      </c>
      <c r="V16" s="4" t="b">
        <f t="shared" si="2"/>
        <v>1</v>
      </c>
      <c r="W16" s="4" t="b">
        <f t="shared" si="3"/>
        <v>1</v>
      </c>
      <c r="X16" s="4" t="b">
        <f t="shared" si="4"/>
        <v>1</v>
      </c>
      <c r="Y16" s="4" t="b">
        <f t="shared" si="5"/>
        <v>1</v>
      </c>
      <c r="Z16" s="4" t="b">
        <f t="shared" si="6"/>
        <v>1</v>
      </c>
      <c r="AA16" s="4" t="b">
        <f t="shared" si="7"/>
        <v>1</v>
      </c>
      <c r="AB16" s="4" t="b">
        <f t="shared" si="8"/>
        <v>1</v>
      </c>
    </row>
    <row r="17" spans="1:28" x14ac:dyDescent="0.3">
      <c r="A17" s="13" t="s">
        <v>16</v>
      </c>
      <c r="B17" s="14" t="s">
        <v>24</v>
      </c>
      <c r="C17" s="15">
        <v>299.58713279</v>
      </c>
      <c r="D17" s="15">
        <v>7.5444231269887085</v>
      </c>
      <c r="E17" s="15">
        <v>8.0867089724837591</v>
      </c>
      <c r="F17" s="15">
        <v>7.6615334183042005</v>
      </c>
      <c r="G17" s="15">
        <v>7.7528428022275442</v>
      </c>
      <c r="H17" s="15">
        <v>7.1664891788364882</v>
      </c>
      <c r="I17" s="15">
        <v>7.6101638686147499</v>
      </c>
      <c r="J17" s="16">
        <v>6.822677370267094</v>
      </c>
      <c r="L17" s="71">
        <v>299.58713279</v>
      </c>
      <c r="M17" s="1">
        <v>7.5444231269887085E-2</v>
      </c>
      <c r="N17" s="1">
        <v>8.0867089724837582E-2</v>
      </c>
      <c r="O17" s="1">
        <v>7.6615334183042005E-2</v>
      </c>
      <c r="P17" s="1">
        <v>7.7528428022275442E-2</v>
      </c>
      <c r="Q17" s="1">
        <v>7.1664891788364882E-2</v>
      </c>
      <c r="R17" s="1">
        <v>7.6101638686147499E-2</v>
      </c>
      <c r="S17" s="1">
        <v>6.822677370267094E-2</v>
      </c>
      <c r="U17" s="4" t="b">
        <f>C17=(L17)</f>
        <v>1</v>
      </c>
      <c r="V17" s="4" t="b">
        <f t="shared" si="2"/>
        <v>1</v>
      </c>
      <c r="W17" s="4" t="b">
        <f t="shared" si="3"/>
        <v>1</v>
      </c>
      <c r="X17" s="4" t="b">
        <f t="shared" si="4"/>
        <v>1</v>
      </c>
      <c r="Y17" s="4" t="b">
        <f t="shared" si="5"/>
        <v>1</v>
      </c>
      <c r="Z17" s="4" t="b">
        <f t="shared" si="6"/>
        <v>1</v>
      </c>
      <c r="AA17" s="4" t="b">
        <f t="shared" si="7"/>
        <v>1</v>
      </c>
      <c r="AB17" s="4" t="b">
        <f t="shared" si="8"/>
        <v>1</v>
      </c>
    </row>
    <row r="18" spans="1:28" x14ac:dyDescent="0.3">
      <c r="A18" s="13" t="s">
        <v>14</v>
      </c>
      <c r="B18" s="14" t="s">
        <v>21</v>
      </c>
      <c r="C18" s="15">
        <v>214.70757900000001</v>
      </c>
      <c r="D18" s="15">
        <v>4.9547246380100107</v>
      </c>
      <c r="E18" s="15">
        <v>5.9216714104583623</v>
      </c>
      <c r="F18" s="15">
        <v>6.4435927990658781</v>
      </c>
      <c r="G18" s="15">
        <v>6.6931323047836999</v>
      </c>
      <c r="H18" s="15">
        <v>6.3500055604632788</v>
      </c>
      <c r="I18" s="15">
        <v>7.3717385455698059</v>
      </c>
      <c r="J18" s="16">
        <v>6.3619839841842163</v>
      </c>
      <c r="L18" s="71">
        <v>214.70757900000001</v>
      </c>
      <c r="M18" s="1">
        <v>4.9547246380100107</v>
      </c>
      <c r="N18" s="1">
        <v>5.9216714104583623</v>
      </c>
      <c r="O18" s="1">
        <v>6.4435927990658781</v>
      </c>
      <c r="P18" s="1">
        <v>6.6931323047836999</v>
      </c>
      <c r="Q18" s="1">
        <v>6.3500055604632788</v>
      </c>
      <c r="R18" s="1">
        <v>7.3717385455698059</v>
      </c>
      <c r="S18" s="1">
        <v>6.3619839841842163</v>
      </c>
      <c r="U18" s="4" t="b">
        <f t="shared" ref="U18:U20" si="10">C18=(L18)</f>
        <v>1</v>
      </c>
      <c r="V18" s="4" t="b">
        <f>D18=(M18)</f>
        <v>1</v>
      </c>
      <c r="W18" s="4" t="b">
        <f t="shared" ref="W18:AB18" si="11">E18=(N18)</f>
        <v>1</v>
      </c>
      <c r="X18" s="4" t="b">
        <f t="shared" si="11"/>
        <v>1</v>
      </c>
      <c r="Y18" s="4" t="b">
        <f t="shared" si="11"/>
        <v>1</v>
      </c>
      <c r="Z18" s="4" t="b">
        <f t="shared" si="11"/>
        <v>1</v>
      </c>
      <c r="AA18" s="4" t="b">
        <f t="shared" si="11"/>
        <v>1</v>
      </c>
      <c r="AB18" s="4" t="b">
        <f t="shared" si="11"/>
        <v>1</v>
      </c>
    </row>
    <row r="19" spans="1:28" x14ac:dyDescent="0.3">
      <c r="A19" s="13" t="s">
        <v>15</v>
      </c>
      <c r="B19" s="14" t="s">
        <v>95</v>
      </c>
      <c r="C19" s="15">
        <v>393.26664299999999</v>
      </c>
      <c r="D19" s="15">
        <v>6.1581631668321313</v>
      </c>
      <c r="E19" s="15">
        <v>6.6925331959046597</v>
      </c>
      <c r="F19" s="15">
        <v>6.9516431321652528</v>
      </c>
      <c r="G19" s="15">
        <v>7.8946467363917083</v>
      </c>
      <c r="H19" s="15">
        <v>7.1612864513622032</v>
      </c>
      <c r="I19" s="15">
        <v>7.5810452016374263</v>
      </c>
      <c r="J19" s="16">
        <v>7.1633468098390329</v>
      </c>
      <c r="L19" s="71">
        <v>393.26664299999999</v>
      </c>
      <c r="M19" s="1">
        <v>6.1581631668321313E-2</v>
      </c>
      <c r="N19" s="1">
        <v>6.6925331959046597E-2</v>
      </c>
      <c r="O19" s="1">
        <v>6.9516431321652528E-2</v>
      </c>
      <c r="P19" s="1">
        <v>7.8946467363917083E-2</v>
      </c>
      <c r="Q19" s="1">
        <v>7.1612864513622032E-2</v>
      </c>
      <c r="R19" s="1">
        <v>7.5810452016374263E-2</v>
      </c>
      <c r="S19" s="1">
        <v>7.1633468098390329E-2</v>
      </c>
      <c r="U19" s="4" t="b">
        <f t="shared" si="10"/>
        <v>1</v>
      </c>
      <c r="V19" s="4" t="b">
        <f t="shared" si="2"/>
        <v>1</v>
      </c>
      <c r="W19" s="4" t="b">
        <f t="shared" si="3"/>
        <v>1</v>
      </c>
      <c r="X19" s="4" t="b">
        <f t="shared" si="4"/>
        <v>1</v>
      </c>
      <c r="Y19" s="4" t="b">
        <f t="shared" si="5"/>
        <v>1</v>
      </c>
      <c r="Z19" s="4" t="b">
        <f t="shared" si="6"/>
        <v>1</v>
      </c>
      <c r="AA19" s="4" t="b">
        <f t="shared" si="7"/>
        <v>1</v>
      </c>
      <c r="AB19" s="4" t="b">
        <f t="shared" si="8"/>
        <v>1</v>
      </c>
    </row>
    <row r="20" spans="1:28" x14ac:dyDescent="0.3">
      <c r="A20" s="13" t="s">
        <v>15</v>
      </c>
      <c r="B20" s="14" t="s">
        <v>25</v>
      </c>
      <c r="C20" s="15">
        <v>62.037047000000001</v>
      </c>
      <c r="D20" s="15">
        <v>7.4310346430391361</v>
      </c>
      <c r="E20" s="15">
        <v>7.0670842632909681</v>
      </c>
      <c r="F20" s="15">
        <v>5.9502408070347901</v>
      </c>
      <c r="G20" s="15">
        <v>7.0748820725820671</v>
      </c>
      <c r="H20" s="15">
        <v>7.8444932359164943</v>
      </c>
      <c r="I20" s="15">
        <v>7.8709496836801174</v>
      </c>
      <c r="J20" s="16">
        <v>6.8328982246159242</v>
      </c>
      <c r="L20" s="71">
        <v>62.037047000000001</v>
      </c>
      <c r="M20" s="1">
        <v>7.4310346430391361E-2</v>
      </c>
      <c r="N20" s="1">
        <v>7.0670842632909681E-2</v>
      </c>
      <c r="O20" s="1">
        <v>5.9502408070347901E-2</v>
      </c>
      <c r="P20" s="1">
        <v>7.0748820725820671E-2</v>
      </c>
      <c r="Q20" s="1">
        <v>7.8444932359164943E-2</v>
      </c>
      <c r="R20" s="1">
        <v>7.8709496836801174E-2</v>
      </c>
      <c r="S20" s="1">
        <v>6.8328982246159242E-2</v>
      </c>
      <c r="U20" s="4" t="b">
        <f t="shared" si="10"/>
        <v>1</v>
      </c>
      <c r="V20" s="4" t="b">
        <f t="shared" si="2"/>
        <v>1</v>
      </c>
      <c r="W20" s="4" t="b">
        <f t="shared" si="3"/>
        <v>1</v>
      </c>
      <c r="X20" s="4" t="b">
        <f t="shared" si="4"/>
        <v>1</v>
      </c>
      <c r="Y20" s="4" t="b">
        <f t="shared" si="5"/>
        <v>1</v>
      </c>
      <c r="Z20" s="4" t="b">
        <f t="shared" si="6"/>
        <v>1</v>
      </c>
      <c r="AA20" s="4" t="b">
        <f t="shared" si="7"/>
        <v>1</v>
      </c>
      <c r="AB20" s="4" t="b">
        <f t="shared" si="8"/>
        <v>1</v>
      </c>
    </row>
    <row r="21" spans="1:28" x14ac:dyDescent="0.3">
      <c r="A21" s="17" t="s">
        <v>68</v>
      </c>
      <c r="B21" s="18"/>
      <c r="C21" s="19">
        <v>4017.9622608696072</v>
      </c>
      <c r="D21" s="19">
        <v>6.0950422645993863</v>
      </c>
      <c r="E21" s="19">
        <v>7.1764159523424809</v>
      </c>
      <c r="F21" s="19">
        <v>7.2822140406960241</v>
      </c>
      <c r="G21" s="19">
        <v>7.5319754747647716</v>
      </c>
      <c r="H21" s="19">
        <v>6.8935512389796969</v>
      </c>
      <c r="I21" s="19">
        <v>7.6461512507186224</v>
      </c>
      <c r="J21" s="20">
        <v>6.8269260788735071</v>
      </c>
      <c r="L21" s="19"/>
      <c r="M21" s="19"/>
      <c r="N21" s="19"/>
      <c r="O21" s="19"/>
      <c r="P21" s="19"/>
      <c r="Q21" s="19"/>
      <c r="R21" s="19"/>
      <c r="S21" s="20"/>
      <c r="U21" s="4" t="b">
        <f t="shared" si="1"/>
        <v>0</v>
      </c>
      <c r="V21" s="4" t="b">
        <f t="shared" si="2"/>
        <v>0</v>
      </c>
      <c r="W21" s="4" t="b">
        <f t="shared" si="3"/>
        <v>0</v>
      </c>
      <c r="X21" s="4" t="b">
        <f t="shared" si="4"/>
        <v>0</v>
      </c>
      <c r="Y21" s="4" t="b">
        <f t="shared" si="5"/>
        <v>0</v>
      </c>
      <c r="Z21" s="4" t="b">
        <f t="shared" si="6"/>
        <v>0</v>
      </c>
      <c r="AA21" s="4" t="b">
        <f t="shared" si="7"/>
        <v>0</v>
      </c>
      <c r="AB21" s="4" t="b">
        <f t="shared" si="8"/>
        <v>0</v>
      </c>
    </row>
    <row r="22" spans="1:28" x14ac:dyDescent="0.3">
      <c r="A22" s="29"/>
      <c r="B22" s="30"/>
      <c r="C22" s="23"/>
      <c r="D22" s="23"/>
      <c r="E22" s="23"/>
      <c r="F22" s="23"/>
      <c r="G22" s="23"/>
      <c r="H22" s="23"/>
      <c r="I22" s="23"/>
      <c r="J22" s="23"/>
      <c r="U22" s="4"/>
      <c r="V22" s="4"/>
      <c r="W22" s="4"/>
      <c r="X22" s="4"/>
      <c r="Y22" s="4"/>
      <c r="Z22" s="4"/>
      <c r="AA22" s="4"/>
      <c r="AB22" s="4"/>
    </row>
    <row r="23" spans="1:28" x14ac:dyDescent="0.3">
      <c r="A23" s="29"/>
      <c r="B23" s="30"/>
      <c r="C23" s="23"/>
      <c r="D23" s="23"/>
      <c r="E23" s="23"/>
      <c r="F23" s="23"/>
      <c r="G23" s="23"/>
      <c r="H23" s="23"/>
      <c r="I23" s="23"/>
      <c r="J23" s="23"/>
      <c r="U23" s="4"/>
      <c r="V23" s="4"/>
      <c r="W23" s="4"/>
      <c r="X23" s="4"/>
      <c r="Y23" s="4"/>
      <c r="Z23" s="4"/>
      <c r="AA23" s="4"/>
      <c r="AB23" s="4"/>
    </row>
    <row r="24" spans="1:28" ht="23" x14ac:dyDescent="0.3">
      <c r="A24" s="31" t="s">
        <v>10</v>
      </c>
      <c r="B24" s="32"/>
      <c r="C24" s="32" t="s">
        <v>56</v>
      </c>
      <c r="D24" s="79" t="s">
        <v>57</v>
      </c>
      <c r="E24" s="79"/>
      <c r="F24" s="79"/>
      <c r="G24" s="79"/>
      <c r="H24" s="79"/>
      <c r="I24" s="79"/>
      <c r="J24" s="80"/>
      <c r="U24" s="4"/>
      <c r="V24" s="4"/>
      <c r="W24" s="4"/>
      <c r="X24" s="4"/>
      <c r="Y24" s="4"/>
      <c r="Z24" s="4"/>
      <c r="AA24" s="4"/>
      <c r="AB24" s="4"/>
    </row>
    <row r="25" spans="1:28" x14ac:dyDescent="0.3">
      <c r="A25" s="33"/>
      <c r="B25" s="34"/>
      <c r="C25" s="10"/>
      <c r="D25" s="11" t="s">
        <v>1</v>
      </c>
      <c r="E25" s="11" t="s">
        <v>2</v>
      </c>
      <c r="F25" s="11" t="s">
        <v>3</v>
      </c>
      <c r="G25" s="11" t="s">
        <v>4</v>
      </c>
      <c r="H25" s="11" t="s">
        <v>5</v>
      </c>
      <c r="I25" s="11" t="s">
        <v>65</v>
      </c>
      <c r="J25" s="12" t="s">
        <v>66</v>
      </c>
      <c r="U25" s="4"/>
      <c r="V25" s="4"/>
      <c r="W25" s="4"/>
      <c r="X25" s="4"/>
      <c r="Y25" s="4"/>
      <c r="Z25" s="4"/>
      <c r="AA25" s="4"/>
      <c r="AB25" s="4"/>
    </row>
    <row r="26" spans="1:28" x14ac:dyDescent="0.3">
      <c r="A26" s="13" t="s">
        <v>11</v>
      </c>
      <c r="B26" s="14"/>
      <c r="C26" s="15">
        <v>2097.8913409196075</v>
      </c>
      <c r="D26" s="15">
        <v>5.4896665317098403</v>
      </c>
      <c r="E26" s="15">
        <v>6.9467118075333705</v>
      </c>
      <c r="F26" s="15">
        <v>7.135885514928761</v>
      </c>
      <c r="G26" s="15">
        <v>7.2548121152076952</v>
      </c>
      <c r="H26" s="15">
        <v>6.4359808934749569</v>
      </c>
      <c r="I26" s="15">
        <v>7.2689755650059276</v>
      </c>
      <c r="J26" s="16">
        <v>6.5038202953155801</v>
      </c>
      <c r="U26" s="4" t="b">
        <f t="shared" si="1"/>
        <v>0</v>
      </c>
      <c r="V26" s="4" t="b">
        <f t="shared" si="2"/>
        <v>0</v>
      </c>
      <c r="W26" s="4" t="b">
        <f t="shared" si="3"/>
        <v>0</v>
      </c>
      <c r="X26" s="4" t="b">
        <f t="shared" si="4"/>
        <v>0</v>
      </c>
      <c r="Y26" s="4" t="b">
        <f t="shared" si="5"/>
        <v>0</v>
      </c>
      <c r="Z26" s="4" t="b">
        <f t="shared" si="6"/>
        <v>0</v>
      </c>
      <c r="AA26" s="4" t="b">
        <f t="shared" si="7"/>
        <v>0</v>
      </c>
      <c r="AB26" s="4" t="b">
        <f t="shared" si="8"/>
        <v>0</v>
      </c>
    </row>
    <row r="27" spans="1:28" x14ac:dyDescent="0.3">
      <c r="A27" s="13" t="s">
        <v>12</v>
      </c>
      <c r="B27" s="14"/>
      <c r="C27" s="15">
        <v>110.4</v>
      </c>
      <c r="D27" s="15">
        <v>6.5798578760955362</v>
      </c>
      <c r="E27" s="15">
        <v>7.0602508477696979</v>
      </c>
      <c r="F27" s="15">
        <v>6.7911486347690593</v>
      </c>
      <c r="G27" s="15">
        <v>6.8963251190153461</v>
      </c>
      <c r="H27" s="15">
        <v>6.8471687557335201</v>
      </c>
      <c r="I27" s="15">
        <v>7.9334723188105443</v>
      </c>
      <c r="J27" s="16">
        <v>7.5895295740007702</v>
      </c>
      <c r="U27" s="4" t="b">
        <f t="shared" si="1"/>
        <v>0</v>
      </c>
      <c r="V27" s="4" t="b">
        <f t="shared" si="2"/>
        <v>0</v>
      </c>
      <c r="W27" s="4" t="b">
        <f t="shared" si="3"/>
        <v>0</v>
      </c>
      <c r="X27" s="4" t="b">
        <f t="shared" si="4"/>
        <v>0</v>
      </c>
      <c r="Y27" s="4" t="b">
        <f t="shared" si="5"/>
        <v>0</v>
      </c>
      <c r="Z27" s="4" t="b">
        <f t="shared" si="6"/>
        <v>0</v>
      </c>
      <c r="AA27" s="4" t="b">
        <f t="shared" si="7"/>
        <v>0</v>
      </c>
      <c r="AB27" s="4" t="b">
        <f t="shared" si="8"/>
        <v>0</v>
      </c>
    </row>
    <row r="28" spans="1:28" x14ac:dyDescent="0.3">
      <c r="A28" s="13" t="s">
        <v>13</v>
      </c>
      <c r="B28" s="14"/>
      <c r="C28" s="15">
        <v>840.07251815999996</v>
      </c>
      <c r="D28" s="15">
        <v>7.1894757299999998</v>
      </c>
      <c r="E28" s="15">
        <v>7.9959733100000001</v>
      </c>
      <c r="F28" s="15">
        <v>8.0161262699999991</v>
      </c>
      <c r="G28" s="15">
        <v>8.2538111999999995</v>
      </c>
      <c r="H28" s="15">
        <v>7.8000987100000003</v>
      </c>
      <c r="I28" s="15">
        <v>8.5744041099999997</v>
      </c>
      <c r="J28" s="16">
        <v>7.4336882900000001</v>
      </c>
      <c r="U28" s="4" t="b">
        <f t="shared" si="1"/>
        <v>0</v>
      </c>
      <c r="V28" s="4" t="b">
        <f t="shared" si="2"/>
        <v>0</v>
      </c>
      <c r="W28" s="4" t="b">
        <f t="shared" si="3"/>
        <v>0</v>
      </c>
      <c r="X28" s="4" t="b">
        <f t="shared" si="4"/>
        <v>0</v>
      </c>
      <c r="Y28" s="4" t="b">
        <f t="shared" si="5"/>
        <v>0</v>
      </c>
      <c r="Z28" s="4" t="b">
        <f t="shared" si="6"/>
        <v>0</v>
      </c>
      <c r="AA28" s="4" t="b">
        <f t="shared" si="7"/>
        <v>0</v>
      </c>
      <c r="AB28" s="4" t="b">
        <f t="shared" si="8"/>
        <v>0</v>
      </c>
    </row>
    <row r="29" spans="1:28" x14ac:dyDescent="0.3">
      <c r="A29" s="13" t="s">
        <v>16</v>
      </c>
      <c r="B29" s="14"/>
      <c r="C29" s="15">
        <v>299.58713279</v>
      </c>
      <c r="D29" s="15">
        <v>7.5444231269887085</v>
      </c>
      <c r="E29" s="15">
        <v>8.0867089724837591</v>
      </c>
      <c r="F29" s="15">
        <v>7.6615334183042005</v>
      </c>
      <c r="G29" s="15">
        <v>7.7528428022275442</v>
      </c>
      <c r="H29" s="15">
        <v>7.1664891788364882</v>
      </c>
      <c r="I29" s="15">
        <v>7.6101638686147499</v>
      </c>
      <c r="J29" s="16">
        <v>6.822677370267094</v>
      </c>
      <c r="U29" s="4" t="b">
        <f t="shared" si="1"/>
        <v>0</v>
      </c>
      <c r="V29" s="4" t="b">
        <f t="shared" si="2"/>
        <v>0</v>
      </c>
      <c r="W29" s="4" t="b">
        <f t="shared" si="3"/>
        <v>0</v>
      </c>
      <c r="X29" s="4" t="b">
        <f t="shared" si="4"/>
        <v>0</v>
      </c>
      <c r="Y29" s="4" t="b">
        <f t="shared" si="5"/>
        <v>0</v>
      </c>
      <c r="Z29" s="4" t="b">
        <f t="shared" si="6"/>
        <v>0</v>
      </c>
      <c r="AA29" s="4" t="b">
        <f t="shared" si="7"/>
        <v>0</v>
      </c>
      <c r="AB29" s="4" t="b">
        <f t="shared" si="8"/>
        <v>0</v>
      </c>
    </row>
    <row r="30" spans="1:28" x14ac:dyDescent="0.3">
      <c r="A30" s="13" t="s">
        <v>14</v>
      </c>
      <c r="B30" s="14"/>
      <c r="C30" s="15">
        <v>214.70757900000001</v>
      </c>
      <c r="D30" s="15">
        <v>4.9547246380100107</v>
      </c>
      <c r="E30" s="15">
        <v>5.9216714104583623</v>
      </c>
      <c r="F30" s="15">
        <v>6.4435927990658781</v>
      </c>
      <c r="G30" s="15">
        <v>6.6931323047836999</v>
      </c>
      <c r="H30" s="15">
        <v>6.3500055604632788</v>
      </c>
      <c r="I30" s="15">
        <v>7.3717385455698059</v>
      </c>
      <c r="J30" s="16">
        <v>6.3619839841842163</v>
      </c>
      <c r="U30" s="4" t="b">
        <f t="shared" si="1"/>
        <v>0</v>
      </c>
      <c r="V30" s="4" t="b">
        <f t="shared" si="2"/>
        <v>0</v>
      </c>
      <c r="W30" s="4" t="b">
        <f t="shared" si="3"/>
        <v>0</v>
      </c>
      <c r="X30" s="4" t="b">
        <f t="shared" si="4"/>
        <v>0</v>
      </c>
      <c r="Y30" s="4" t="b">
        <f t="shared" si="5"/>
        <v>0</v>
      </c>
      <c r="Z30" s="4" t="b">
        <f t="shared" si="6"/>
        <v>0</v>
      </c>
      <c r="AA30" s="4" t="b">
        <f t="shared" si="7"/>
        <v>0</v>
      </c>
      <c r="AB30" s="4" t="b">
        <f t="shared" si="8"/>
        <v>0</v>
      </c>
    </row>
    <row r="31" spans="1:28" x14ac:dyDescent="0.3">
      <c r="A31" s="13" t="s">
        <v>15</v>
      </c>
      <c r="B31" s="14"/>
      <c r="C31" s="15">
        <v>455.30368999999996</v>
      </c>
      <c r="D31" s="15">
        <v>6.3315972709888841</v>
      </c>
      <c r="E31" s="15">
        <v>6.7435673576777502</v>
      </c>
      <c r="F31" s="15">
        <v>6.8151978441641221</v>
      </c>
      <c r="G31" s="15">
        <v>7.7829503454011206</v>
      </c>
      <c r="H31" s="15">
        <v>7.2543762556730664</v>
      </c>
      <c r="I31" s="15">
        <v>7.6205459093474683</v>
      </c>
      <c r="J31" s="16">
        <v>7.1183217971654713</v>
      </c>
      <c r="U31" s="4" t="b">
        <f t="shared" si="1"/>
        <v>0</v>
      </c>
      <c r="V31" s="4" t="b">
        <f t="shared" si="2"/>
        <v>0</v>
      </c>
      <c r="W31" s="4" t="b">
        <f t="shared" si="3"/>
        <v>0</v>
      </c>
      <c r="X31" s="4" t="b">
        <f t="shared" si="4"/>
        <v>0</v>
      </c>
      <c r="Y31" s="4" t="b">
        <f t="shared" si="5"/>
        <v>0</v>
      </c>
      <c r="Z31" s="4" t="b">
        <f t="shared" si="6"/>
        <v>0</v>
      </c>
      <c r="AA31" s="4" t="b">
        <f t="shared" si="7"/>
        <v>0</v>
      </c>
      <c r="AB31" s="4" t="b">
        <f t="shared" si="8"/>
        <v>0</v>
      </c>
    </row>
    <row r="32" spans="1:28" x14ac:dyDescent="0.3">
      <c r="A32" s="17" t="s">
        <v>68</v>
      </c>
      <c r="B32" s="25"/>
      <c r="C32" s="19">
        <v>4017.9622608696072</v>
      </c>
      <c r="D32" s="19">
        <v>6.0950422645993854</v>
      </c>
      <c r="E32" s="19">
        <v>7.1764159523424818</v>
      </c>
      <c r="F32" s="19">
        <v>7.2822140406960241</v>
      </c>
      <c r="G32" s="19">
        <v>7.5319754747647707</v>
      </c>
      <c r="H32" s="19">
        <v>6.893551238979696</v>
      </c>
      <c r="I32" s="19">
        <v>7.6461512507186207</v>
      </c>
      <c r="J32" s="20">
        <v>6.8269260788735062</v>
      </c>
      <c r="U32" s="4" t="b">
        <f t="shared" si="1"/>
        <v>0</v>
      </c>
      <c r="V32" s="4" t="b">
        <f t="shared" si="2"/>
        <v>0</v>
      </c>
      <c r="W32" s="4" t="b">
        <f t="shared" si="3"/>
        <v>0</v>
      </c>
      <c r="X32" s="4" t="b">
        <f t="shared" si="4"/>
        <v>0</v>
      </c>
      <c r="Y32" s="4" t="b">
        <f t="shared" si="5"/>
        <v>0</v>
      </c>
      <c r="Z32" s="4" t="b">
        <f t="shared" si="6"/>
        <v>0</v>
      </c>
      <c r="AA32" s="4" t="b">
        <f t="shared" si="7"/>
        <v>0</v>
      </c>
      <c r="AB32" s="4" t="b">
        <f t="shared" si="8"/>
        <v>0</v>
      </c>
    </row>
    <row r="33" spans="21:28" x14ac:dyDescent="0.3">
      <c r="U33" s="4"/>
      <c r="V33" s="4"/>
      <c r="W33" s="4"/>
      <c r="X33" s="4"/>
      <c r="Y33" s="4"/>
      <c r="Z33" s="4"/>
      <c r="AA33" s="4"/>
      <c r="AB33" s="4"/>
    </row>
  </sheetData>
  <mergeCells count="2">
    <mergeCell ref="D1:J1"/>
    <mergeCell ref="D24:J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B33"/>
  <sheetViews>
    <sheetView showGridLines="0" zoomScale="115" zoomScaleNormal="115" workbookViewId="0">
      <selection activeCell="W24" sqref="W24"/>
    </sheetView>
  </sheetViews>
  <sheetFormatPr defaultColWidth="9.1796875" defaultRowHeight="13" x14ac:dyDescent="0.3"/>
  <cols>
    <col min="1" max="1" width="15.7265625" style="1" customWidth="1"/>
    <col min="2" max="2" width="25.7265625" style="1" customWidth="1"/>
    <col min="3" max="3" width="10.7265625" style="2" customWidth="1"/>
    <col min="4" max="7" width="9.26953125" style="2" customWidth="1"/>
    <col min="8" max="10" width="9.26953125" style="1" customWidth="1"/>
    <col min="11" max="11" width="8.7265625" style="1" customWidth="1"/>
    <col min="12" max="12" width="14.54296875" style="1" bestFit="1" customWidth="1"/>
    <col min="13" max="16" width="8.7265625" style="1" customWidth="1"/>
    <col min="17" max="16384" width="9.1796875" style="1"/>
  </cols>
  <sheetData>
    <row r="1" spans="1:28" ht="23" x14ac:dyDescent="0.3">
      <c r="A1" s="31" t="s">
        <v>10</v>
      </c>
      <c r="B1" s="32" t="s">
        <v>0</v>
      </c>
      <c r="C1" s="32" t="s">
        <v>56</v>
      </c>
      <c r="D1" s="79" t="s">
        <v>57</v>
      </c>
      <c r="E1" s="79"/>
      <c r="F1" s="79"/>
      <c r="G1" s="79"/>
      <c r="H1" s="79"/>
      <c r="I1" s="79"/>
      <c r="J1" s="80"/>
    </row>
    <row r="2" spans="1:28" x14ac:dyDescent="0.3">
      <c r="A2" s="35"/>
      <c r="B2" s="36"/>
      <c r="C2" s="10"/>
      <c r="D2" s="11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65</v>
      </c>
      <c r="J2" s="12" t="s">
        <v>66</v>
      </c>
      <c r="L2" s="10" t="s">
        <v>119</v>
      </c>
      <c r="M2" s="11" t="s">
        <v>1</v>
      </c>
      <c r="N2" s="11" t="s">
        <v>2</v>
      </c>
      <c r="O2" s="11" t="s">
        <v>3</v>
      </c>
      <c r="P2" s="11" t="s">
        <v>4</v>
      </c>
      <c r="Q2" s="11" t="s">
        <v>5</v>
      </c>
      <c r="R2" s="11" t="s">
        <v>65</v>
      </c>
      <c r="S2" s="12" t="s">
        <v>66</v>
      </c>
      <c r="U2" s="10" t="s">
        <v>119</v>
      </c>
      <c r="V2" s="11" t="s">
        <v>1</v>
      </c>
      <c r="W2" s="11" t="s">
        <v>2</v>
      </c>
      <c r="X2" s="11" t="s">
        <v>3</v>
      </c>
      <c r="Y2" s="11" t="s">
        <v>4</v>
      </c>
      <c r="Z2" s="11" t="s">
        <v>5</v>
      </c>
      <c r="AA2" s="11" t="s">
        <v>65</v>
      </c>
      <c r="AB2" s="12" t="s">
        <v>66</v>
      </c>
    </row>
    <row r="3" spans="1:28" x14ac:dyDescent="0.3">
      <c r="A3" s="13" t="s">
        <v>11</v>
      </c>
      <c r="B3" s="14" t="s">
        <v>26</v>
      </c>
      <c r="C3" s="15">
        <v>112.570443451404</v>
      </c>
      <c r="D3" s="37">
        <v>4.2906880631758</v>
      </c>
      <c r="E3" s="37">
        <v>4.6518850698858998</v>
      </c>
      <c r="F3" s="37">
        <v>4.9137539927880001</v>
      </c>
      <c r="G3" s="37">
        <v>5.1548014380443998</v>
      </c>
      <c r="H3" s="37">
        <v>5.2812544336723004</v>
      </c>
      <c r="I3" s="37">
        <v>4.8503442209978003</v>
      </c>
      <c r="J3" s="38">
        <v>4.2386212681452999</v>
      </c>
      <c r="L3" s="71">
        <v>112570443.45140401</v>
      </c>
      <c r="M3" s="1">
        <v>4.2906880631758001E-2</v>
      </c>
      <c r="N3" s="1">
        <v>4.6518850698858999E-2</v>
      </c>
      <c r="O3" s="1">
        <v>4.9137539927880003E-2</v>
      </c>
      <c r="P3" s="1">
        <v>5.1548014380443999E-2</v>
      </c>
      <c r="Q3" s="1">
        <v>5.2812544336723E-2</v>
      </c>
      <c r="R3" s="1">
        <v>4.8503442209978001E-2</v>
      </c>
      <c r="S3" s="1">
        <v>4.2386212681452998E-2</v>
      </c>
      <c r="U3" s="4" t="b">
        <f>C3=(L3/1000000)</f>
        <v>1</v>
      </c>
      <c r="V3" s="4" t="b">
        <f>D3=(M3*100)</f>
        <v>1</v>
      </c>
      <c r="W3" s="4" t="b">
        <f t="shared" ref="W3:AB3" si="0">E3=(N3*100)</f>
        <v>1</v>
      </c>
      <c r="X3" s="4" t="b">
        <f t="shared" si="0"/>
        <v>1</v>
      </c>
      <c r="Y3" s="4" t="b">
        <f t="shared" si="0"/>
        <v>1</v>
      </c>
      <c r="Z3" s="4" t="b">
        <f t="shared" si="0"/>
        <v>1</v>
      </c>
      <c r="AA3" s="4" t="b">
        <f t="shared" si="0"/>
        <v>1</v>
      </c>
      <c r="AB3" s="4" t="b">
        <f t="shared" si="0"/>
        <v>1</v>
      </c>
    </row>
    <row r="4" spans="1:28" x14ac:dyDescent="0.3">
      <c r="A4" s="13" t="s">
        <v>11</v>
      </c>
      <c r="B4" s="14" t="s">
        <v>27</v>
      </c>
      <c r="C4" s="15">
        <v>327.69280107362903</v>
      </c>
      <c r="D4" s="37">
        <v>5.3289771528570995</v>
      </c>
      <c r="E4" s="37">
        <v>4.7716174463841998</v>
      </c>
      <c r="F4" s="37">
        <v>4.2862620677105001</v>
      </c>
      <c r="G4" s="37">
        <v>4.4262742328359002</v>
      </c>
      <c r="H4" s="37">
        <v>4.0243120778755994</v>
      </c>
      <c r="I4" s="37">
        <v>4.3122680543055996</v>
      </c>
      <c r="J4" s="38">
        <v>4.2786960668264999</v>
      </c>
      <c r="L4" s="71">
        <v>327692801.07362902</v>
      </c>
      <c r="M4" s="1">
        <v>5.3289771528570999E-2</v>
      </c>
      <c r="N4" s="1">
        <v>4.7716174463842E-2</v>
      </c>
      <c r="O4" s="1">
        <v>4.2862620677105001E-2</v>
      </c>
      <c r="P4" s="1">
        <v>4.4262742328359E-2</v>
      </c>
      <c r="Q4" s="1">
        <v>4.0243120778755997E-2</v>
      </c>
      <c r="R4" s="1">
        <v>4.3122680543056E-2</v>
      </c>
      <c r="S4" s="1">
        <v>4.2786960668264998E-2</v>
      </c>
      <c r="U4" s="4" t="b">
        <f t="shared" ref="U4:U32" si="1">C4=(L4/1000000)</f>
        <v>1</v>
      </c>
      <c r="V4" s="4" t="b">
        <f t="shared" ref="V4:V32" si="2">D4=(M4*100)</f>
        <v>1</v>
      </c>
      <c r="W4" s="4" t="b">
        <f t="shared" ref="W4:W32" si="3">E4=(N4*100)</f>
        <v>1</v>
      </c>
      <c r="X4" s="4" t="b">
        <f t="shared" ref="X4:X32" si="4">F4=(O4*100)</f>
        <v>1</v>
      </c>
      <c r="Y4" s="4" t="b">
        <f t="shared" ref="Y4:Y32" si="5">G4=(P4*100)</f>
        <v>1</v>
      </c>
      <c r="Z4" s="4" t="b">
        <f t="shared" ref="Z4:Z32" si="6">H4=(Q4*100)</f>
        <v>1</v>
      </c>
      <c r="AA4" s="4" t="b">
        <f t="shared" ref="AA4:AA32" si="7">I4=(R4*100)</f>
        <v>1</v>
      </c>
      <c r="AB4" s="4" t="b">
        <f t="shared" ref="AB4:AB32" si="8">J4=(S4*100)</f>
        <v>1</v>
      </c>
    </row>
    <row r="5" spans="1:28" x14ac:dyDescent="0.3">
      <c r="A5" s="13" t="s">
        <v>11</v>
      </c>
      <c r="B5" s="14" t="s">
        <v>28</v>
      </c>
      <c r="C5" s="15">
        <v>168.823461961654</v>
      </c>
      <c r="D5" s="37">
        <v>5.4564050513276001</v>
      </c>
      <c r="E5" s="37">
        <v>5.6174185109838</v>
      </c>
      <c r="F5" s="37">
        <v>5.4020642413499997</v>
      </c>
      <c r="G5" s="37">
        <v>5.5198154265502</v>
      </c>
      <c r="H5" s="37">
        <v>4.7571587478591999</v>
      </c>
      <c r="I5" s="37">
        <v>5.2914445883464998</v>
      </c>
      <c r="J5" s="38">
        <v>4.9248094949622994</v>
      </c>
      <c r="L5" s="71">
        <v>168823461.96165401</v>
      </c>
      <c r="M5" s="1">
        <v>5.4564050513276001E-2</v>
      </c>
      <c r="N5" s="1">
        <v>5.6174185109838001E-2</v>
      </c>
      <c r="O5" s="1">
        <v>5.4020642413499999E-2</v>
      </c>
      <c r="P5" s="1">
        <v>5.5198154265502002E-2</v>
      </c>
      <c r="Q5" s="1">
        <v>4.7571587478591998E-2</v>
      </c>
      <c r="R5" s="1">
        <v>5.2914445883465E-2</v>
      </c>
      <c r="S5" s="1">
        <v>4.9248094949622997E-2</v>
      </c>
      <c r="U5" s="4" t="b">
        <f t="shared" si="1"/>
        <v>1</v>
      </c>
      <c r="V5" s="4" t="b">
        <f t="shared" si="2"/>
        <v>1</v>
      </c>
      <c r="W5" s="4" t="b">
        <f t="shared" si="3"/>
        <v>1</v>
      </c>
      <c r="X5" s="4" t="b">
        <f t="shared" si="4"/>
        <v>1</v>
      </c>
      <c r="Y5" s="4" t="b">
        <f t="shared" si="5"/>
        <v>1</v>
      </c>
      <c r="Z5" s="4" t="b">
        <f t="shared" si="6"/>
        <v>1</v>
      </c>
      <c r="AA5" s="4" t="b">
        <f t="shared" si="7"/>
        <v>1</v>
      </c>
      <c r="AB5" s="4" t="b">
        <f t="shared" si="8"/>
        <v>1</v>
      </c>
    </row>
    <row r="6" spans="1:28" x14ac:dyDescent="0.3">
      <c r="A6" s="13" t="s">
        <v>11</v>
      </c>
      <c r="B6" s="14" t="s">
        <v>52</v>
      </c>
      <c r="C6" s="15">
        <v>2.4960950784959999</v>
      </c>
      <c r="D6" s="37">
        <v>10.2283851470541</v>
      </c>
      <c r="E6" s="37">
        <v>7.7326293651763995</v>
      </c>
      <c r="F6" s="37"/>
      <c r="G6" s="37"/>
      <c r="H6" s="37"/>
      <c r="I6" s="37"/>
      <c r="J6" s="38"/>
      <c r="L6" s="71">
        <v>2496095.0784959998</v>
      </c>
      <c r="M6" s="1">
        <v>0.102283851470541</v>
      </c>
      <c r="N6" s="1">
        <v>7.7326293651763994E-2</v>
      </c>
      <c r="U6" s="4" t="b">
        <f t="shared" si="1"/>
        <v>1</v>
      </c>
      <c r="V6" s="4" t="b">
        <f t="shared" si="2"/>
        <v>1</v>
      </c>
      <c r="W6" s="4" t="b">
        <f t="shared" si="3"/>
        <v>1</v>
      </c>
      <c r="X6" s="4" t="b">
        <f t="shared" si="4"/>
        <v>1</v>
      </c>
      <c r="Y6" s="4" t="b">
        <f t="shared" si="5"/>
        <v>1</v>
      </c>
      <c r="Z6" s="4" t="b">
        <f t="shared" si="6"/>
        <v>1</v>
      </c>
      <c r="AA6" s="4" t="b">
        <f t="shared" si="7"/>
        <v>1</v>
      </c>
      <c r="AB6" s="4" t="b">
        <f t="shared" si="8"/>
        <v>1</v>
      </c>
    </row>
    <row r="7" spans="1:28" x14ac:dyDescent="0.3">
      <c r="A7" s="13" t="s">
        <v>11</v>
      </c>
      <c r="B7" s="14" t="s">
        <v>50</v>
      </c>
      <c r="C7" s="15">
        <v>9.5322936158909997</v>
      </c>
      <c r="D7" s="37">
        <v>5.4470174998936995</v>
      </c>
      <c r="E7" s="37">
        <v>4.4947512838083998</v>
      </c>
      <c r="F7" s="37"/>
      <c r="G7" s="37"/>
      <c r="H7" s="37"/>
      <c r="I7" s="37"/>
      <c r="J7" s="38"/>
      <c r="L7" s="71">
        <v>9532293.6158910003</v>
      </c>
      <c r="M7" s="1">
        <v>5.4470174998936999E-2</v>
      </c>
      <c r="N7" s="1">
        <v>4.4947512838084E-2</v>
      </c>
      <c r="U7" s="4" t="b">
        <f t="shared" si="1"/>
        <v>1</v>
      </c>
      <c r="V7" s="4" t="b">
        <f t="shared" si="2"/>
        <v>1</v>
      </c>
      <c r="W7" s="4" t="b">
        <f t="shared" si="3"/>
        <v>1</v>
      </c>
      <c r="X7" s="4" t="b">
        <f t="shared" si="4"/>
        <v>1</v>
      </c>
      <c r="Y7" s="4" t="b">
        <f t="shared" si="5"/>
        <v>1</v>
      </c>
      <c r="Z7" s="4" t="b">
        <f t="shared" si="6"/>
        <v>1</v>
      </c>
      <c r="AA7" s="4" t="b">
        <f t="shared" si="7"/>
        <v>1</v>
      </c>
      <c r="AB7" s="4" t="b">
        <f t="shared" si="8"/>
        <v>1</v>
      </c>
    </row>
    <row r="8" spans="1:28" x14ac:dyDescent="0.3">
      <c r="A8" s="13" t="s">
        <v>11</v>
      </c>
      <c r="B8" s="14" t="s">
        <v>51</v>
      </c>
      <c r="C8" s="15">
        <v>13.478559825210001</v>
      </c>
      <c r="D8" s="37">
        <v>5.9431684670580003</v>
      </c>
      <c r="E8" s="37">
        <v>5.8616162297944001</v>
      </c>
      <c r="F8" s="37"/>
      <c r="G8" s="37"/>
      <c r="H8" s="37"/>
      <c r="I8" s="37"/>
      <c r="J8" s="38"/>
      <c r="L8" s="71">
        <v>13478559.825209999</v>
      </c>
      <c r="M8" s="1">
        <v>5.943168467058E-2</v>
      </c>
      <c r="N8" s="1">
        <v>5.8616162297944002E-2</v>
      </c>
      <c r="U8" s="4" t="b">
        <f t="shared" si="1"/>
        <v>1</v>
      </c>
      <c r="V8" s="4" t="b">
        <f t="shared" si="2"/>
        <v>1</v>
      </c>
      <c r="W8" s="4" t="b">
        <f t="shared" si="3"/>
        <v>1</v>
      </c>
      <c r="X8" s="4" t="b">
        <f t="shared" si="4"/>
        <v>1</v>
      </c>
      <c r="Y8" s="4" t="b">
        <f t="shared" si="5"/>
        <v>1</v>
      </c>
      <c r="Z8" s="4" t="b">
        <f t="shared" si="6"/>
        <v>1</v>
      </c>
      <c r="AA8" s="4" t="b">
        <f t="shared" si="7"/>
        <v>1</v>
      </c>
      <c r="AB8" s="4" t="b">
        <f t="shared" si="8"/>
        <v>1</v>
      </c>
    </row>
    <row r="9" spans="1:28" x14ac:dyDescent="0.3">
      <c r="A9" s="13" t="s">
        <v>11</v>
      </c>
      <c r="B9" s="14" t="s">
        <v>53</v>
      </c>
      <c r="C9" s="15">
        <v>12.90352465296</v>
      </c>
      <c r="D9" s="37">
        <v>5.6401157788495002</v>
      </c>
      <c r="E9" s="37">
        <v>5.6815962966409996</v>
      </c>
      <c r="F9" s="37"/>
      <c r="G9" s="37"/>
      <c r="H9" s="37"/>
      <c r="I9" s="37"/>
      <c r="J9" s="38"/>
      <c r="L9" s="71">
        <v>12903524.652960001</v>
      </c>
      <c r="M9" s="1">
        <v>5.6401157788494999E-2</v>
      </c>
      <c r="N9" s="1">
        <v>5.6815962966409998E-2</v>
      </c>
      <c r="U9" s="4" t="b">
        <f t="shared" si="1"/>
        <v>1</v>
      </c>
      <c r="V9" s="4" t="b">
        <f t="shared" si="2"/>
        <v>1</v>
      </c>
      <c r="W9" s="4" t="b">
        <f t="shared" si="3"/>
        <v>1</v>
      </c>
      <c r="X9" s="4" t="b">
        <f t="shared" si="4"/>
        <v>1</v>
      </c>
      <c r="Y9" s="4" t="b">
        <f t="shared" si="5"/>
        <v>1</v>
      </c>
      <c r="Z9" s="4" t="b">
        <f t="shared" si="6"/>
        <v>1</v>
      </c>
      <c r="AA9" s="4" t="b">
        <f t="shared" si="7"/>
        <v>1</v>
      </c>
      <c r="AB9" s="4" t="b">
        <f t="shared" si="8"/>
        <v>1</v>
      </c>
    </row>
    <row r="10" spans="1:28" x14ac:dyDescent="0.3">
      <c r="A10" s="13" t="s">
        <v>12</v>
      </c>
      <c r="B10" s="14" t="s">
        <v>87</v>
      </c>
      <c r="C10" s="15">
        <v>2</v>
      </c>
      <c r="D10" s="37">
        <v>4.3241977234966367</v>
      </c>
      <c r="E10" s="37">
        <v>3.1398364762076802</v>
      </c>
      <c r="F10" s="37">
        <v>2.3522631180048492</v>
      </c>
      <c r="G10" s="37">
        <v>2.6995161646761634</v>
      </c>
      <c r="H10" s="37">
        <v>2.9147285196337913</v>
      </c>
      <c r="I10" s="37">
        <v>2.7340723741675399</v>
      </c>
      <c r="J10" s="38">
        <v>3.5168234660892361</v>
      </c>
      <c r="L10" s="71">
        <v>2</v>
      </c>
      <c r="M10" s="1">
        <v>4.3241977234966367E-2</v>
      </c>
      <c r="N10" s="1">
        <v>3.1398364762076802E-2</v>
      </c>
      <c r="O10" s="1">
        <v>2.3522631180048492E-2</v>
      </c>
      <c r="P10" s="1">
        <v>2.6995161646761634E-2</v>
      </c>
      <c r="Q10" s="1">
        <v>2.9147285196337913E-2</v>
      </c>
      <c r="R10" s="1">
        <v>2.7340723741675399E-2</v>
      </c>
      <c r="S10" s="1">
        <v>3.5168234660892361E-2</v>
      </c>
      <c r="U10" s="4" t="b">
        <f>C10=(L10)</f>
        <v>1</v>
      </c>
      <c r="V10" s="4" t="b">
        <f t="shared" si="2"/>
        <v>1</v>
      </c>
      <c r="W10" s="4" t="b">
        <f t="shared" si="3"/>
        <v>1</v>
      </c>
      <c r="X10" s="4" t="b">
        <f t="shared" si="4"/>
        <v>1</v>
      </c>
      <c r="Y10" s="4" t="b">
        <f t="shared" si="5"/>
        <v>1</v>
      </c>
      <c r="Z10" s="4" t="b">
        <f t="shared" si="6"/>
        <v>1</v>
      </c>
      <c r="AA10" s="4" t="b">
        <f t="shared" si="7"/>
        <v>1</v>
      </c>
      <c r="AB10" s="4" t="b">
        <f t="shared" si="8"/>
        <v>1</v>
      </c>
    </row>
    <row r="11" spans="1:28" x14ac:dyDescent="0.3">
      <c r="A11" s="13" t="s">
        <v>12</v>
      </c>
      <c r="B11" s="14" t="s">
        <v>50</v>
      </c>
      <c r="C11" s="15">
        <v>18.600000000000001</v>
      </c>
      <c r="D11" s="37">
        <v>5.4043364758778134</v>
      </c>
      <c r="E11" s="37">
        <v>4.3586769940649139</v>
      </c>
      <c r="F11" s="37">
        <v>3.5582576285754675</v>
      </c>
      <c r="G11" s="37">
        <v>3.9347643653506514</v>
      </c>
      <c r="H11" s="37">
        <v>4.1998842273568648</v>
      </c>
      <c r="I11" s="37">
        <v>4.4057174552546652</v>
      </c>
      <c r="J11" s="38">
        <v>5.0922046924299691</v>
      </c>
      <c r="L11" s="71">
        <v>18.600000000000001</v>
      </c>
      <c r="M11" s="1">
        <v>5.4043364758778134E-2</v>
      </c>
      <c r="N11" s="1">
        <v>4.3586769940649139E-2</v>
      </c>
      <c r="O11" s="1">
        <v>3.5582576285754675E-2</v>
      </c>
      <c r="P11" s="1">
        <v>3.9347643653506514E-2</v>
      </c>
      <c r="Q11" s="1">
        <v>4.1998842273568648E-2</v>
      </c>
      <c r="R11" s="1">
        <v>4.4057174552546652E-2</v>
      </c>
      <c r="S11" s="1">
        <v>5.0922046924299691E-2</v>
      </c>
      <c r="U11" s="4" t="b">
        <f t="shared" ref="U11:U15" si="9">C11=(L11)</f>
        <v>1</v>
      </c>
      <c r="V11" s="4" t="b">
        <f t="shared" si="2"/>
        <v>1</v>
      </c>
      <c r="W11" s="4" t="b">
        <f t="shared" si="3"/>
        <v>1</v>
      </c>
      <c r="X11" s="4" t="b">
        <f t="shared" si="4"/>
        <v>1</v>
      </c>
      <c r="Y11" s="4" t="b">
        <f t="shared" si="5"/>
        <v>1</v>
      </c>
      <c r="Z11" s="4" t="b">
        <f t="shared" si="6"/>
        <v>1</v>
      </c>
      <c r="AA11" s="4" t="b">
        <f t="shared" si="7"/>
        <v>1</v>
      </c>
      <c r="AB11" s="4" t="b">
        <f t="shared" si="8"/>
        <v>1</v>
      </c>
    </row>
    <row r="12" spans="1:28" x14ac:dyDescent="0.3">
      <c r="A12" s="13" t="s">
        <v>12</v>
      </c>
      <c r="B12" s="14" t="s">
        <v>53</v>
      </c>
      <c r="C12" s="15">
        <v>1.1000000000000001</v>
      </c>
      <c r="D12" s="37">
        <v>4.9725828974660935</v>
      </c>
      <c r="E12" s="37">
        <v>4.395113979164833</v>
      </c>
      <c r="F12" s="37">
        <v>2.9576564211266643</v>
      </c>
      <c r="G12" s="37">
        <v>3.5822208542472866</v>
      </c>
      <c r="H12" s="37">
        <v>3.8130947952620176</v>
      </c>
      <c r="I12" s="37">
        <v>3.6587051928650416</v>
      </c>
      <c r="J12" s="38">
        <v>3.8212492060309966</v>
      </c>
      <c r="L12" s="71">
        <v>1.1000000000000001</v>
      </c>
      <c r="M12" s="1">
        <v>4.9725828974660935E-2</v>
      </c>
      <c r="N12" s="1">
        <v>4.395113979164833E-2</v>
      </c>
      <c r="O12" s="1">
        <v>2.9576564211266643E-2</v>
      </c>
      <c r="P12" s="1">
        <v>3.5822208542472866E-2</v>
      </c>
      <c r="Q12" s="1">
        <v>3.8130947952620176E-2</v>
      </c>
      <c r="R12" s="1">
        <v>3.6587051928650416E-2</v>
      </c>
      <c r="S12" s="1">
        <v>3.8212492060309966E-2</v>
      </c>
      <c r="U12" s="4" t="b">
        <f t="shared" si="9"/>
        <v>1</v>
      </c>
      <c r="V12" s="4" t="b">
        <f t="shared" si="2"/>
        <v>1</v>
      </c>
      <c r="W12" s="4" t="b">
        <f t="shared" si="3"/>
        <v>1</v>
      </c>
      <c r="X12" s="4" t="b">
        <f t="shared" si="4"/>
        <v>1</v>
      </c>
      <c r="Y12" s="4" t="b">
        <f t="shared" si="5"/>
        <v>1</v>
      </c>
      <c r="Z12" s="4" t="b">
        <f t="shared" si="6"/>
        <v>1</v>
      </c>
      <c r="AA12" s="4" t="b">
        <f t="shared" si="7"/>
        <v>1</v>
      </c>
      <c r="AB12" s="4" t="b">
        <f t="shared" si="8"/>
        <v>1</v>
      </c>
    </row>
    <row r="13" spans="1:28" x14ac:dyDescent="0.3">
      <c r="A13" s="13" t="s">
        <v>12</v>
      </c>
      <c r="B13" s="14" t="s">
        <v>88</v>
      </c>
      <c r="C13" s="15">
        <v>2.8</v>
      </c>
      <c r="D13" s="37">
        <v>6.0349127141457126</v>
      </c>
      <c r="E13" s="37">
        <v>4.6708794764561468</v>
      </c>
      <c r="F13" s="37">
        <v>4.4965062117316323</v>
      </c>
      <c r="G13" s="37">
        <v>4.9866789948751045</v>
      </c>
      <c r="H13" s="37">
        <v>5.1802117945765724</v>
      </c>
      <c r="I13" s="37">
        <v>5.5377219544043399</v>
      </c>
      <c r="J13" s="38">
        <v>6.1212160641843871</v>
      </c>
      <c r="L13" s="71">
        <v>2.8</v>
      </c>
      <c r="M13" s="1">
        <v>6.0349127141457126E-2</v>
      </c>
      <c r="N13" s="1">
        <v>4.6708794764561468E-2</v>
      </c>
      <c r="O13" s="1">
        <v>4.4965062117316323E-2</v>
      </c>
      <c r="P13" s="1">
        <v>4.9866789948751045E-2</v>
      </c>
      <c r="Q13" s="1">
        <v>5.1802117945765724E-2</v>
      </c>
      <c r="R13" s="1">
        <v>5.5377219544043399E-2</v>
      </c>
      <c r="S13" s="1">
        <v>6.1212160641843871E-2</v>
      </c>
      <c r="U13" s="4" t="b">
        <f t="shared" si="9"/>
        <v>1</v>
      </c>
      <c r="V13" s="4" t="b">
        <f t="shared" si="2"/>
        <v>1</v>
      </c>
      <c r="W13" s="4" t="b">
        <f t="shared" si="3"/>
        <v>1</v>
      </c>
      <c r="X13" s="4" t="b">
        <f t="shared" si="4"/>
        <v>1</v>
      </c>
      <c r="Y13" s="4" t="b">
        <f t="shared" si="5"/>
        <v>1</v>
      </c>
      <c r="Z13" s="4" t="b">
        <f t="shared" si="6"/>
        <v>1</v>
      </c>
      <c r="AA13" s="4" t="b">
        <f t="shared" si="7"/>
        <v>1</v>
      </c>
      <c r="AB13" s="4" t="b">
        <f t="shared" si="8"/>
        <v>1</v>
      </c>
    </row>
    <row r="14" spans="1:28" x14ac:dyDescent="0.3">
      <c r="A14" s="13" t="s">
        <v>12</v>
      </c>
      <c r="B14" s="14" t="s">
        <v>89</v>
      </c>
      <c r="C14" s="15">
        <v>3.3</v>
      </c>
      <c r="D14" s="37">
        <v>6.1970198492290018</v>
      </c>
      <c r="E14" s="37">
        <v>6.0663259441738449</v>
      </c>
      <c r="F14" s="37">
        <v>6.3484449612427385</v>
      </c>
      <c r="G14" s="37">
        <v>6.7839224611162097</v>
      </c>
      <c r="H14" s="37">
        <v>6.6610188042474094</v>
      </c>
      <c r="I14" s="37">
        <v>7.4351890036581381</v>
      </c>
      <c r="J14" s="38">
        <v>7.3203777446108509</v>
      </c>
      <c r="L14" s="71">
        <v>3.3</v>
      </c>
      <c r="M14" s="1">
        <v>6.1970198492290018E-2</v>
      </c>
      <c r="N14" s="1">
        <v>6.0663259441738449E-2</v>
      </c>
      <c r="O14" s="1">
        <v>6.3484449612427385E-2</v>
      </c>
      <c r="P14" s="1">
        <v>6.7839224611162097E-2</v>
      </c>
      <c r="Q14" s="1">
        <v>6.6610188042474094E-2</v>
      </c>
      <c r="R14" s="1">
        <v>7.4351890036581381E-2</v>
      </c>
      <c r="S14" s="1">
        <v>7.3203777446108509E-2</v>
      </c>
      <c r="U14" s="4" t="b">
        <f t="shared" si="9"/>
        <v>1</v>
      </c>
      <c r="V14" s="4" t="b">
        <f t="shared" si="2"/>
        <v>1</v>
      </c>
      <c r="W14" s="4" t="b">
        <f t="shared" si="3"/>
        <v>1</v>
      </c>
      <c r="X14" s="4" t="b">
        <f t="shared" si="4"/>
        <v>1</v>
      </c>
      <c r="Y14" s="4" t="b">
        <f t="shared" si="5"/>
        <v>1</v>
      </c>
      <c r="Z14" s="4" t="b">
        <f t="shared" si="6"/>
        <v>1</v>
      </c>
      <c r="AA14" s="4" t="b">
        <f t="shared" si="7"/>
        <v>1</v>
      </c>
      <c r="AB14" s="4" t="b">
        <f t="shared" si="8"/>
        <v>1</v>
      </c>
    </row>
    <row r="15" spans="1:28" x14ac:dyDescent="0.3">
      <c r="A15" s="13" t="s">
        <v>12</v>
      </c>
      <c r="B15" s="14" t="s">
        <v>90</v>
      </c>
      <c r="C15" s="15">
        <v>2.6</v>
      </c>
      <c r="D15" s="37">
        <v>5.8021432490225733</v>
      </c>
      <c r="E15" s="37">
        <v>5.5597079436882302</v>
      </c>
      <c r="F15" s="37">
        <v>5.986773573074089</v>
      </c>
      <c r="G15" s="37">
        <v>6.4625210015554435</v>
      </c>
      <c r="H15" s="37">
        <v>6.4212285296503024</v>
      </c>
      <c r="I15" s="37">
        <v>7.4831087762908366</v>
      </c>
      <c r="J15" s="38">
        <v>7.2761575219333352</v>
      </c>
      <c r="L15" s="71">
        <v>2.6</v>
      </c>
      <c r="M15" s="1">
        <v>5.8021432490225733E-2</v>
      </c>
      <c r="N15" s="1">
        <v>5.5597079436882302E-2</v>
      </c>
      <c r="O15" s="1">
        <v>5.986773573074089E-2</v>
      </c>
      <c r="P15" s="1">
        <v>6.4625210015554435E-2</v>
      </c>
      <c r="Q15" s="1">
        <v>6.4212285296503024E-2</v>
      </c>
      <c r="R15" s="1">
        <v>7.4831087762908366E-2</v>
      </c>
      <c r="S15" s="1">
        <v>7.2761575219333352E-2</v>
      </c>
      <c r="U15" s="4" t="b">
        <f t="shared" si="9"/>
        <v>1</v>
      </c>
      <c r="V15" s="4" t="b">
        <f t="shared" si="2"/>
        <v>1</v>
      </c>
      <c r="W15" s="4" t="b">
        <f t="shared" si="3"/>
        <v>1</v>
      </c>
      <c r="X15" s="4" t="b">
        <f t="shared" si="4"/>
        <v>1</v>
      </c>
      <c r="Y15" s="4" t="b">
        <f t="shared" si="5"/>
        <v>1</v>
      </c>
      <c r="Z15" s="4" t="b">
        <f t="shared" si="6"/>
        <v>1</v>
      </c>
      <c r="AA15" s="4" t="b">
        <f t="shared" si="7"/>
        <v>1</v>
      </c>
      <c r="AB15" s="4" t="b">
        <f t="shared" si="8"/>
        <v>1</v>
      </c>
    </row>
    <row r="16" spans="1:28" x14ac:dyDescent="0.3">
      <c r="A16" s="13" t="s">
        <v>13</v>
      </c>
      <c r="B16" s="14" t="s">
        <v>29</v>
      </c>
      <c r="C16" s="15">
        <v>225.1172521</v>
      </c>
      <c r="D16" s="37">
        <v>6.6389916600000003</v>
      </c>
      <c r="E16" s="37">
        <v>6.4673432000000002</v>
      </c>
      <c r="F16" s="37">
        <v>6.02250554</v>
      </c>
      <c r="G16" s="37">
        <v>6.4691329199999998</v>
      </c>
      <c r="H16" s="37">
        <v>6.2629142499999997</v>
      </c>
      <c r="I16" s="37">
        <v>6.6012550399999999</v>
      </c>
      <c r="J16" s="38">
        <v>6.0426136800000005</v>
      </c>
      <c r="L16" s="71">
        <v>225117252.09999999</v>
      </c>
      <c r="M16" s="1">
        <v>6.6389916600000001E-2</v>
      </c>
      <c r="N16" s="1">
        <v>6.4673432000000003E-2</v>
      </c>
      <c r="O16" s="1">
        <v>6.0225055399999998E-2</v>
      </c>
      <c r="P16" s="1">
        <v>6.4691329199999995E-2</v>
      </c>
      <c r="Q16" s="1">
        <v>6.2629142499999998E-2</v>
      </c>
      <c r="R16" s="1">
        <v>6.6012550399999995E-2</v>
      </c>
      <c r="S16" s="1">
        <v>6.0426136800000002E-2</v>
      </c>
      <c r="U16" s="4" t="b">
        <f t="shared" si="1"/>
        <v>1</v>
      </c>
      <c r="V16" s="4" t="b">
        <f t="shared" si="2"/>
        <v>1</v>
      </c>
      <c r="W16" s="4" t="b">
        <f t="shared" si="3"/>
        <v>1</v>
      </c>
      <c r="X16" s="4" t="b">
        <f t="shared" si="4"/>
        <v>1</v>
      </c>
      <c r="Y16" s="4" t="b">
        <f t="shared" si="5"/>
        <v>1</v>
      </c>
      <c r="Z16" s="4" t="b">
        <f t="shared" si="6"/>
        <v>1</v>
      </c>
      <c r="AA16" s="4" t="b">
        <f t="shared" si="7"/>
        <v>1</v>
      </c>
      <c r="AB16" s="4" t="b">
        <f t="shared" si="8"/>
        <v>1</v>
      </c>
    </row>
    <row r="17" spans="1:28" x14ac:dyDescent="0.3">
      <c r="A17" s="13" t="s">
        <v>16</v>
      </c>
      <c r="B17" s="14" t="s">
        <v>30</v>
      </c>
      <c r="C17" s="15">
        <v>39.649729619999995</v>
      </c>
      <c r="D17" s="37">
        <v>6.1622582245109303</v>
      </c>
      <c r="E17" s="37">
        <v>5.4107069132518726</v>
      </c>
      <c r="F17" s="37">
        <v>4.7480003255719883</v>
      </c>
      <c r="G17" s="37">
        <v>5.0591109822411218</v>
      </c>
      <c r="H17" s="37">
        <v>5.0322573529060888</v>
      </c>
      <c r="I17" s="37">
        <v>5.2251152238201648</v>
      </c>
      <c r="J17" s="38">
        <v>5.0878383785685433</v>
      </c>
      <c r="L17" s="71">
        <v>39.649729619999995</v>
      </c>
      <c r="M17" s="1">
        <v>6.1622582245109303E-2</v>
      </c>
      <c r="N17" s="1">
        <v>5.4107069132518726E-2</v>
      </c>
      <c r="O17" s="1">
        <v>4.7480003255719883E-2</v>
      </c>
      <c r="P17" s="1">
        <v>5.0591109822411218E-2</v>
      </c>
      <c r="Q17" s="1">
        <v>5.0322573529060888E-2</v>
      </c>
      <c r="R17" s="1">
        <v>5.2251152238201648E-2</v>
      </c>
      <c r="S17" s="1">
        <v>5.0878383785685433E-2</v>
      </c>
      <c r="U17" s="4" t="b">
        <f>C17=(L17)</f>
        <v>1</v>
      </c>
      <c r="V17" s="4" t="b">
        <f t="shared" si="2"/>
        <v>1</v>
      </c>
      <c r="W17" s="4" t="b">
        <f t="shared" si="3"/>
        <v>1</v>
      </c>
      <c r="X17" s="4" t="b">
        <f t="shared" si="4"/>
        <v>1</v>
      </c>
      <c r="Y17" s="4" t="b">
        <f t="shared" si="5"/>
        <v>1</v>
      </c>
      <c r="Z17" s="4" t="b">
        <f t="shared" si="6"/>
        <v>1</v>
      </c>
      <c r="AA17" s="4" t="b">
        <f t="shared" si="7"/>
        <v>1</v>
      </c>
      <c r="AB17" s="4" t="b">
        <f t="shared" si="8"/>
        <v>1</v>
      </c>
    </row>
    <row r="18" spans="1:28" x14ac:dyDescent="0.3">
      <c r="A18" s="13" t="s">
        <v>14</v>
      </c>
      <c r="B18" s="14" t="s">
        <v>27</v>
      </c>
      <c r="C18" s="15">
        <v>35.969650000000001</v>
      </c>
      <c r="D18" s="37">
        <v>4.6839015472760037</v>
      </c>
      <c r="E18" s="37">
        <v>4.168589253304944</v>
      </c>
      <c r="F18" s="37">
        <v>3.8739250478190268</v>
      </c>
      <c r="G18" s="37">
        <v>4.1983484691297202</v>
      </c>
      <c r="H18" s="37">
        <v>4.2082824049841205</v>
      </c>
      <c r="I18" s="37">
        <v>4.6344557640109141</v>
      </c>
      <c r="J18" s="38">
        <v>4.4932806829466987</v>
      </c>
      <c r="L18" s="71">
        <v>35.969650000000001</v>
      </c>
      <c r="M18" s="1">
        <v>4.6839015472760037</v>
      </c>
      <c r="N18" s="1">
        <v>4.168589253304944</v>
      </c>
      <c r="O18" s="1">
        <v>3.8739250478190268</v>
      </c>
      <c r="P18" s="1">
        <v>4.1983484691297202</v>
      </c>
      <c r="Q18" s="1">
        <v>4.2082824049841205</v>
      </c>
      <c r="R18" s="1">
        <v>4.6344557640109141</v>
      </c>
      <c r="S18" s="1">
        <v>4.4932806829466987</v>
      </c>
      <c r="U18" s="4" t="b">
        <f t="shared" ref="U18:U20" si="10">C18=(L18)</f>
        <v>1</v>
      </c>
      <c r="V18" s="4" t="b">
        <f>D18=(M18)</f>
        <v>1</v>
      </c>
      <c r="W18" s="4" t="b">
        <f t="shared" ref="W18:AB18" si="11">E18=(N18)</f>
        <v>1</v>
      </c>
      <c r="X18" s="4" t="b">
        <f t="shared" si="11"/>
        <v>1</v>
      </c>
      <c r="Y18" s="4" t="b">
        <f t="shared" si="11"/>
        <v>1</v>
      </c>
      <c r="Z18" s="4" t="b">
        <f t="shared" si="11"/>
        <v>1</v>
      </c>
      <c r="AA18" s="4" t="b">
        <f t="shared" si="11"/>
        <v>1</v>
      </c>
      <c r="AB18" s="4" t="b">
        <f t="shared" si="11"/>
        <v>1</v>
      </c>
    </row>
    <row r="19" spans="1:28" x14ac:dyDescent="0.3">
      <c r="A19" s="13" t="s">
        <v>14</v>
      </c>
      <c r="B19" s="14" t="s">
        <v>28</v>
      </c>
      <c r="C19" s="15">
        <v>52.513908000000001</v>
      </c>
      <c r="D19" s="37">
        <v>4.5753369521292608</v>
      </c>
      <c r="E19" s="37">
        <v>4.6655188310969598</v>
      </c>
      <c r="F19" s="37">
        <v>4.7277539165225368</v>
      </c>
      <c r="G19" s="37">
        <v>5.0853896027230672</v>
      </c>
      <c r="H19" s="37">
        <v>5.1446259240947922</v>
      </c>
      <c r="I19" s="37">
        <v>6.0712717509540548</v>
      </c>
      <c r="J19" s="38"/>
      <c r="L19" s="71">
        <v>52.513908000000001</v>
      </c>
      <c r="M19" s="1">
        <v>4.5753369521292608</v>
      </c>
      <c r="N19" s="1">
        <v>4.6655188310969598</v>
      </c>
      <c r="O19" s="1">
        <v>4.7277539165225368</v>
      </c>
      <c r="P19" s="1">
        <v>5.0853896027230672</v>
      </c>
      <c r="Q19" s="1">
        <v>5.1446259240947922</v>
      </c>
      <c r="R19" s="1">
        <v>6.0712717509540548</v>
      </c>
      <c r="U19" s="4" t="b">
        <f t="shared" si="10"/>
        <v>1</v>
      </c>
      <c r="V19" s="4" t="b">
        <f>D19=(M19)</f>
        <v>1</v>
      </c>
      <c r="W19" s="4" t="b">
        <f t="shared" ref="W19" si="12">E19=(N19)</f>
        <v>1</v>
      </c>
      <c r="X19" s="4" t="b">
        <f t="shared" ref="X19" si="13">F19=(O19)</f>
        <v>1</v>
      </c>
      <c r="Y19" s="4" t="b">
        <f t="shared" ref="Y19" si="14">G19=(P19)</f>
        <v>1</v>
      </c>
      <c r="Z19" s="4" t="b">
        <f t="shared" ref="Z19" si="15">H19=(Q19)</f>
        <v>1</v>
      </c>
      <c r="AA19" s="4" t="b">
        <f t="shared" ref="AA19" si="16">I19=(R19)</f>
        <v>1</v>
      </c>
      <c r="AB19" s="4" t="b">
        <f t="shared" ref="AB19" si="17">J19=(S19)</f>
        <v>1</v>
      </c>
    </row>
    <row r="20" spans="1:28" x14ac:dyDescent="0.3">
      <c r="A20" s="13" t="s">
        <v>15</v>
      </c>
      <c r="B20" s="14" t="s">
        <v>96</v>
      </c>
      <c r="C20" s="15">
        <v>65.727649999999997</v>
      </c>
      <c r="D20" s="37">
        <v>6.718205414841516</v>
      </c>
      <c r="E20" s="37">
        <v>5.59072831558447</v>
      </c>
      <c r="F20" s="37">
        <v>5.2065505132694589</v>
      </c>
      <c r="G20" s="37">
        <v>5.9960229173703139</v>
      </c>
      <c r="H20" s="37">
        <v>5.6274333146708599</v>
      </c>
      <c r="I20" s="37">
        <v>5.496456119000781</v>
      </c>
      <c r="J20" s="38"/>
      <c r="L20" s="71">
        <v>65.727649999999997</v>
      </c>
      <c r="M20" s="1">
        <v>6.718205414841516E-2</v>
      </c>
      <c r="N20" s="1">
        <v>5.59072831558447E-2</v>
      </c>
      <c r="O20" s="1">
        <v>5.2065505132694589E-2</v>
      </c>
      <c r="P20" s="1">
        <v>5.9960229173703139E-2</v>
      </c>
      <c r="Q20" s="1">
        <v>5.6274333146708599E-2</v>
      </c>
      <c r="R20" s="1">
        <v>5.496456119000781E-2</v>
      </c>
      <c r="U20" s="4" t="b">
        <f t="shared" si="10"/>
        <v>1</v>
      </c>
      <c r="V20" s="4" t="b">
        <f t="shared" si="2"/>
        <v>1</v>
      </c>
      <c r="W20" s="4" t="b">
        <f t="shared" si="3"/>
        <v>1</v>
      </c>
      <c r="X20" s="4" t="b">
        <f t="shared" si="4"/>
        <v>1</v>
      </c>
      <c r="Y20" s="4" t="b">
        <f t="shared" si="5"/>
        <v>1</v>
      </c>
      <c r="Z20" s="4" t="b">
        <f t="shared" si="6"/>
        <v>1</v>
      </c>
      <c r="AA20" s="4" t="b">
        <f t="shared" si="7"/>
        <v>1</v>
      </c>
      <c r="AB20" s="4" t="b">
        <f t="shared" si="8"/>
        <v>1</v>
      </c>
    </row>
    <row r="21" spans="1:28" x14ac:dyDescent="0.3">
      <c r="A21" s="17" t="s">
        <v>69</v>
      </c>
      <c r="B21" s="18"/>
      <c r="C21" s="19">
        <v>1096.8753693792439</v>
      </c>
      <c r="D21" s="39">
        <v>5.5950316546538268</v>
      </c>
      <c r="E21" s="39">
        <v>5.3084440645951325</v>
      </c>
      <c r="F21" s="39">
        <v>4.8016584012624683</v>
      </c>
      <c r="G21" s="39">
        <v>5.075659819156483</v>
      </c>
      <c r="H21" s="39">
        <v>4.7940949156018702</v>
      </c>
      <c r="I21" s="39">
        <v>5.0537987655288221</v>
      </c>
      <c r="J21" s="40">
        <v>4.7009219750638893</v>
      </c>
      <c r="L21" s="71"/>
      <c r="U21" s="4" t="b">
        <f t="shared" si="1"/>
        <v>0</v>
      </c>
      <c r="V21" s="4" t="b">
        <f t="shared" si="2"/>
        <v>0</v>
      </c>
      <c r="W21" s="4" t="b">
        <f t="shared" si="3"/>
        <v>0</v>
      </c>
      <c r="X21" s="4" t="b">
        <f t="shared" si="4"/>
        <v>0</v>
      </c>
      <c r="Y21" s="4" t="b">
        <f t="shared" si="5"/>
        <v>0</v>
      </c>
      <c r="Z21" s="4" t="b">
        <f t="shared" si="6"/>
        <v>0</v>
      </c>
      <c r="AA21" s="4" t="b">
        <f t="shared" si="7"/>
        <v>0</v>
      </c>
      <c r="AB21" s="4" t="b">
        <f t="shared" si="8"/>
        <v>0</v>
      </c>
    </row>
    <row r="22" spans="1:28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L22" s="71"/>
      <c r="U22" s="4"/>
      <c r="V22" s="4"/>
      <c r="W22" s="4"/>
      <c r="X22" s="4"/>
      <c r="Y22" s="4"/>
      <c r="Z22" s="4"/>
      <c r="AA22" s="4"/>
      <c r="AB22" s="4"/>
    </row>
    <row r="23" spans="1:28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L23" s="71"/>
      <c r="U23" s="4"/>
      <c r="V23" s="4"/>
      <c r="W23" s="4"/>
      <c r="X23" s="4"/>
      <c r="Y23" s="4"/>
      <c r="Z23" s="4"/>
      <c r="AA23" s="4"/>
      <c r="AB23" s="4"/>
    </row>
    <row r="24" spans="1:28" ht="23" x14ac:dyDescent="0.3">
      <c r="A24" s="41" t="s">
        <v>10</v>
      </c>
      <c r="B24" s="32"/>
      <c r="C24" s="32" t="s">
        <v>56</v>
      </c>
      <c r="D24" s="79" t="s">
        <v>57</v>
      </c>
      <c r="E24" s="79"/>
      <c r="F24" s="79"/>
      <c r="G24" s="79"/>
      <c r="H24" s="79"/>
      <c r="I24" s="79"/>
      <c r="J24" s="80"/>
      <c r="L24" s="71"/>
      <c r="U24" s="4"/>
      <c r="V24" s="4"/>
      <c r="W24" s="4"/>
      <c r="X24" s="4"/>
      <c r="Y24" s="4"/>
      <c r="Z24" s="4"/>
      <c r="AA24" s="4"/>
      <c r="AB24" s="4"/>
    </row>
    <row r="25" spans="1:28" x14ac:dyDescent="0.3">
      <c r="A25" s="42"/>
      <c r="B25" s="43"/>
      <c r="C25" s="10"/>
      <c r="D25" s="11" t="s">
        <v>1</v>
      </c>
      <c r="E25" s="11" t="s">
        <v>2</v>
      </c>
      <c r="F25" s="11" t="s">
        <v>3</v>
      </c>
      <c r="G25" s="11" t="s">
        <v>4</v>
      </c>
      <c r="H25" s="11" t="s">
        <v>5</v>
      </c>
      <c r="I25" s="11" t="s">
        <v>65</v>
      </c>
      <c r="J25" s="12" t="s">
        <v>66</v>
      </c>
      <c r="L25" s="71"/>
      <c r="U25" s="4"/>
      <c r="V25" s="4"/>
      <c r="W25" s="4"/>
      <c r="X25" s="4"/>
      <c r="Y25" s="4"/>
      <c r="Z25" s="4"/>
      <c r="AA25" s="4"/>
      <c r="AB25" s="4"/>
    </row>
    <row r="26" spans="1:28" x14ac:dyDescent="0.3">
      <c r="A26" s="44" t="s">
        <v>11</v>
      </c>
      <c r="B26" s="14"/>
      <c r="C26" s="45">
        <v>647.49717965924401</v>
      </c>
      <c r="D26" s="45">
        <v>5.2213009131077834</v>
      </c>
      <c r="E26" s="45">
        <v>5.0194920136318393</v>
      </c>
      <c r="F26" s="45">
        <v>4.4320129356503895</v>
      </c>
      <c r="G26" s="45">
        <v>4.5754806788830935</v>
      </c>
      <c r="H26" s="45">
        <v>4.1951862417624248</v>
      </c>
      <c r="I26" s="45">
        <v>4.4053081331249313</v>
      </c>
      <c r="J26" s="46">
        <v>4.1863730815421558</v>
      </c>
      <c r="L26" s="71"/>
      <c r="U26" s="4" t="b">
        <f t="shared" si="1"/>
        <v>0</v>
      </c>
      <c r="V26" s="4" t="b">
        <f t="shared" si="2"/>
        <v>0</v>
      </c>
      <c r="W26" s="4" t="b">
        <f t="shared" si="3"/>
        <v>0</v>
      </c>
      <c r="X26" s="4" t="b">
        <f t="shared" si="4"/>
        <v>0</v>
      </c>
      <c r="Y26" s="4" t="b">
        <f t="shared" si="5"/>
        <v>0</v>
      </c>
      <c r="Z26" s="4" t="b">
        <f t="shared" si="6"/>
        <v>0</v>
      </c>
      <c r="AA26" s="4" t="b">
        <f t="shared" si="7"/>
        <v>0</v>
      </c>
      <c r="AB26" s="4" t="b">
        <f t="shared" si="8"/>
        <v>0</v>
      </c>
    </row>
    <row r="27" spans="1:28" x14ac:dyDescent="0.3">
      <c r="A27" s="44" t="s">
        <v>12</v>
      </c>
      <c r="B27" s="14"/>
      <c r="C27" s="45">
        <v>30.400000000000006</v>
      </c>
      <c r="D27" s="45">
        <v>5.4958022577320946</v>
      </c>
      <c r="E27" s="45">
        <v>4.5966535928468533</v>
      </c>
      <c r="F27" s="45">
        <v>4.0541854357136495</v>
      </c>
      <c r="G27" s="45">
        <v>4.4631017228922492</v>
      </c>
      <c r="H27" s="45">
        <v>4.6487781973294444</v>
      </c>
      <c r="I27" s="45">
        <v>4.9650293793086693</v>
      </c>
      <c r="J27" s="46">
        <v>5.4660095207884449</v>
      </c>
      <c r="L27" s="71"/>
      <c r="U27" s="4" t="b">
        <f t="shared" si="1"/>
        <v>0</v>
      </c>
      <c r="V27" s="4" t="b">
        <f t="shared" si="2"/>
        <v>0</v>
      </c>
      <c r="W27" s="4" t="b">
        <f t="shared" si="3"/>
        <v>0</v>
      </c>
      <c r="X27" s="4" t="b">
        <f t="shared" si="4"/>
        <v>0</v>
      </c>
      <c r="Y27" s="4" t="b">
        <f t="shared" si="5"/>
        <v>0</v>
      </c>
      <c r="Z27" s="4" t="b">
        <f t="shared" si="6"/>
        <v>0</v>
      </c>
      <c r="AA27" s="4" t="b">
        <f t="shared" si="7"/>
        <v>0</v>
      </c>
      <c r="AB27" s="4" t="b">
        <f t="shared" si="8"/>
        <v>0</v>
      </c>
    </row>
    <row r="28" spans="1:28" x14ac:dyDescent="0.3">
      <c r="A28" s="44" t="s">
        <v>13</v>
      </c>
      <c r="B28" s="14"/>
      <c r="C28" s="45">
        <v>225.1172521</v>
      </c>
      <c r="D28" s="45">
        <v>6.6389916600000003</v>
      </c>
      <c r="E28" s="45">
        <v>6.4673432000000002</v>
      </c>
      <c r="F28" s="45">
        <v>6.02250554</v>
      </c>
      <c r="G28" s="45">
        <v>6.4691329199999998</v>
      </c>
      <c r="H28" s="45">
        <v>6.2629142499999997</v>
      </c>
      <c r="I28" s="45">
        <v>6.6012550399999999</v>
      </c>
      <c r="J28" s="46">
        <v>6.0426136800000005</v>
      </c>
      <c r="L28" s="71"/>
      <c r="U28" s="4" t="b">
        <f t="shared" si="1"/>
        <v>0</v>
      </c>
      <c r="V28" s="4" t="b">
        <f t="shared" si="2"/>
        <v>0</v>
      </c>
      <c r="W28" s="4" t="b">
        <f t="shared" si="3"/>
        <v>0</v>
      </c>
      <c r="X28" s="4" t="b">
        <f t="shared" si="4"/>
        <v>0</v>
      </c>
      <c r="Y28" s="4" t="b">
        <f t="shared" si="5"/>
        <v>0</v>
      </c>
      <c r="Z28" s="4" t="b">
        <f t="shared" si="6"/>
        <v>0</v>
      </c>
      <c r="AA28" s="4" t="b">
        <f t="shared" si="7"/>
        <v>0</v>
      </c>
      <c r="AB28" s="4" t="b">
        <f t="shared" si="8"/>
        <v>0</v>
      </c>
    </row>
    <row r="29" spans="1:28" x14ac:dyDescent="0.3">
      <c r="A29" s="44" t="s">
        <v>16</v>
      </c>
      <c r="B29" s="14"/>
      <c r="C29" s="45">
        <v>39.649729619999995</v>
      </c>
      <c r="D29" s="45">
        <v>6.1622582245109303</v>
      </c>
      <c r="E29" s="45">
        <v>5.4107069132518726</v>
      </c>
      <c r="F29" s="45">
        <v>4.7480003255719883</v>
      </c>
      <c r="G29" s="45">
        <v>5.0591109822411218</v>
      </c>
      <c r="H29" s="45">
        <v>5.0322573529060888</v>
      </c>
      <c r="I29" s="45">
        <v>5.2251152238201648</v>
      </c>
      <c r="J29" s="46">
        <v>5.0878383785685433</v>
      </c>
      <c r="L29" s="71"/>
      <c r="U29" s="4" t="b">
        <f t="shared" si="1"/>
        <v>0</v>
      </c>
      <c r="V29" s="4" t="b">
        <f t="shared" si="2"/>
        <v>0</v>
      </c>
      <c r="W29" s="4" t="b">
        <f t="shared" si="3"/>
        <v>0</v>
      </c>
      <c r="X29" s="4" t="b">
        <f t="shared" si="4"/>
        <v>0</v>
      </c>
      <c r="Y29" s="4" t="b">
        <f t="shared" si="5"/>
        <v>0</v>
      </c>
      <c r="Z29" s="4" t="b">
        <f t="shared" si="6"/>
        <v>0</v>
      </c>
      <c r="AA29" s="4" t="b">
        <f t="shared" si="7"/>
        <v>0</v>
      </c>
      <c r="AB29" s="4" t="b">
        <f t="shared" si="8"/>
        <v>0</v>
      </c>
    </row>
    <row r="30" spans="1:28" x14ac:dyDescent="0.3">
      <c r="A30" s="44" t="s">
        <v>14</v>
      </c>
      <c r="B30" s="14"/>
      <c r="C30" s="45">
        <v>88.483558000000002</v>
      </c>
      <c r="D30" s="45">
        <v>4.6194697896652475</v>
      </c>
      <c r="E30" s="45">
        <v>4.4635108717444822</v>
      </c>
      <c r="F30" s="45">
        <v>4.380662024408962</v>
      </c>
      <c r="G30" s="45">
        <v>4.7247965181755855</v>
      </c>
      <c r="H30" s="45">
        <v>4.7639908160199207</v>
      </c>
      <c r="I30" s="45">
        <v>5.4871884553348922</v>
      </c>
      <c r="J30" s="46">
        <v>4.4932806829466987</v>
      </c>
      <c r="L30" s="71"/>
      <c r="U30" s="4" t="b">
        <f t="shared" si="1"/>
        <v>0</v>
      </c>
      <c r="V30" s="4" t="b">
        <f t="shared" si="2"/>
        <v>0</v>
      </c>
      <c r="W30" s="4" t="b">
        <f t="shared" si="3"/>
        <v>0</v>
      </c>
      <c r="X30" s="4" t="b">
        <f t="shared" si="4"/>
        <v>0</v>
      </c>
      <c r="Y30" s="4" t="b">
        <f t="shared" si="5"/>
        <v>0</v>
      </c>
      <c r="Z30" s="4" t="b">
        <f t="shared" si="6"/>
        <v>0</v>
      </c>
      <c r="AA30" s="4" t="b">
        <f t="shared" si="7"/>
        <v>0</v>
      </c>
      <c r="AB30" s="4" t="b">
        <f t="shared" si="8"/>
        <v>0</v>
      </c>
    </row>
    <row r="31" spans="1:28" x14ac:dyDescent="0.3">
      <c r="A31" s="44" t="s">
        <v>15</v>
      </c>
      <c r="B31" s="14"/>
      <c r="C31" s="45">
        <v>65.727649999999997</v>
      </c>
      <c r="D31" s="45">
        <v>6.718205414841516</v>
      </c>
      <c r="E31" s="45">
        <v>5.59072831558447</v>
      </c>
      <c r="F31" s="45">
        <v>5.2065505132694589</v>
      </c>
      <c r="G31" s="45">
        <v>5.9960229173703139</v>
      </c>
      <c r="H31" s="45">
        <v>5.6274333146708599</v>
      </c>
      <c r="I31" s="45">
        <v>5.496456119000781</v>
      </c>
      <c r="J31" s="46"/>
      <c r="L31" s="71"/>
      <c r="U31" s="4" t="b">
        <f t="shared" si="1"/>
        <v>0</v>
      </c>
      <c r="V31" s="4" t="b">
        <f t="shared" si="2"/>
        <v>0</v>
      </c>
      <c r="W31" s="4" t="b">
        <f t="shared" si="3"/>
        <v>0</v>
      </c>
      <c r="X31" s="4" t="b">
        <f t="shared" si="4"/>
        <v>0</v>
      </c>
      <c r="Y31" s="4" t="b">
        <f t="shared" si="5"/>
        <v>0</v>
      </c>
      <c r="Z31" s="4" t="b">
        <f t="shared" si="6"/>
        <v>0</v>
      </c>
      <c r="AA31" s="4" t="b">
        <f t="shared" si="7"/>
        <v>0</v>
      </c>
      <c r="AB31" s="4" t="b">
        <f t="shared" si="8"/>
        <v>1</v>
      </c>
    </row>
    <row r="32" spans="1:28" x14ac:dyDescent="0.3">
      <c r="A32" s="47" t="s">
        <v>69</v>
      </c>
      <c r="B32" s="25"/>
      <c r="C32" s="48">
        <v>1096.8753693792439</v>
      </c>
      <c r="D32" s="48">
        <v>5.5950316546538268</v>
      </c>
      <c r="E32" s="48">
        <v>5.3084440645951325</v>
      </c>
      <c r="F32" s="48">
        <v>4.8016584012624692</v>
      </c>
      <c r="G32" s="48">
        <v>5.0756598191564839</v>
      </c>
      <c r="H32" s="48">
        <v>4.7940949156018702</v>
      </c>
      <c r="I32" s="48">
        <v>5.0537987655288221</v>
      </c>
      <c r="J32" s="49">
        <v>4.7009219750638893</v>
      </c>
      <c r="L32" s="71"/>
      <c r="U32" s="4" t="b">
        <f t="shared" si="1"/>
        <v>0</v>
      </c>
      <c r="V32" s="4" t="b">
        <f t="shared" si="2"/>
        <v>0</v>
      </c>
      <c r="W32" s="4" t="b">
        <f t="shared" si="3"/>
        <v>0</v>
      </c>
      <c r="X32" s="4" t="b">
        <f t="shared" si="4"/>
        <v>0</v>
      </c>
      <c r="Y32" s="4" t="b">
        <f t="shared" si="5"/>
        <v>0</v>
      </c>
      <c r="Z32" s="4" t="b">
        <f t="shared" si="6"/>
        <v>0</v>
      </c>
      <c r="AA32" s="4" t="b">
        <f t="shared" si="7"/>
        <v>0</v>
      </c>
      <c r="AB32" s="4" t="b">
        <f t="shared" si="8"/>
        <v>0</v>
      </c>
    </row>
    <row r="33" spans="12:28" x14ac:dyDescent="0.3">
      <c r="L33" s="71"/>
      <c r="U33" s="4"/>
      <c r="V33" s="4"/>
      <c r="W33" s="4"/>
      <c r="X33" s="4"/>
      <c r="Y33" s="4"/>
      <c r="Z33" s="4"/>
      <c r="AA33" s="4"/>
      <c r="AB33" s="4"/>
    </row>
  </sheetData>
  <mergeCells count="2">
    <mergeCell ref="D1:J1"/>
    <mergeCell ref="D24:J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B33"/>
  <sheetViews>
    <sheetView showGridLines="0" zoomScale="115" zoomScaleNormal="115" workbookViewId="0">
      <selection activeCell="L30" sqref="L30"/>
    </sheetView>
  </sheetViews>
  <sheetFormatPr defaultColWidth="9.1796875" defaultRowHeight="13" x14ac:dyDescent="0.3"/>
  <cols>
    <col min="1" max="1" width="15.7265625" style="1" customWidth="1"/>
    <col min="2" max="2" width="25.7265625" style="1" customWidth="1"/>
    <col min="3" max="3" width="10.7265625" style="2" customWidth="1"/>
    <col min="4" max="7" width="9.26953125" style="2" customWidth="1"/>
    <col min="8" max="10" width="9.26953125" style="1" customWidth="1"/>
    <col min="11" max="11" width="9.1796875" style="1"/>
    <col min="12" max="12" width="13.54296875" style="1" bestFit="1" customWidth="1"/>
    <col min="13" max="16384" width="9.1796875" style="1"/>
  </cols>
  <sheetData>
    <row r="1" spans="1:28" ht="23" x14ac:dyDescent="0.3">
      <c r="A1" s="31" t="s">
        <v>10</v>
      </c>
      <c r="B1" s="32" t="s">
        <v>0</v>
      </c>
      <c r="C1" s="32" t="s">
        <v>56</v>
      </c>
      <c r="D1" s="79" t="s">
        <v>57</v>
      </c>
      <c r="E1" s="79"/>
      <c r="F1" s="79"/>
      <c r="G1" s="79"/>
      <c r="H1" s="79"/>
      <c r="I1" s="79"/>
      <c r="J1" s="80"/>
    </row>
    <row r="2" spans="1:28" x14ac:dyDescent="0.3">
      <c r="A2" s="35"/>
      <c r="B2" s="36"/>
      <c r="C2" s="10"/>
      <c r="D2" s="11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65</v>
      </c>
      <c r="J2" s="12" t="s">
        <v>66</v>
      </c>
      <c r="L2" s="10" t="s">
        <v>119</v>
      </c>
      <c r="M2" s="11" t="s">
        <v>1</v>
      </c>
      <c r="N2" s="11" t="s">
        <v>2</v>
      </c>
      <c r="O2" s="11" t="s">
        <v>3</v>
      </c>
      <c r="P2" s="11" t="s">
        <v>4</v>
      </c>
      <c r="Q2" s="11" t="s">
        <v>5</v>
      </c>
      <c r="R2" s="11" t="s">
        <v>65</v>
      </c>
      <c r="S2" s="12" t="s">
        <v>66</v>
      </c>
      <c r="U2" s="10" t="s">
        <v>119</v>
      </c>
      <c r="V2" s="11" t="s">
        <v>1</v>
      </c>
      <c r="W2" s="11" t="s">
        <v>2</v>
      </c>
      <c r="X2" s="11" t="s">
        <v>3</v>
      </c>
      <c r="Y2" s="11" t="s">
        <v>4</v>
      </c>
      <c r="Z2" s="11" t="s">
        <v>5</v>
      </c>
      <c r="AA2" s="11" t="s">
        <v>65</v>
      </c>
      <c r="AB2" s="12" t="s">
        <v>66</v>
      </c>
    </row>
    <row r="3" spans="1:28" x14ac:dyDescent="0.3">
      <c r="A3" s="13" t="s">
        <v>11</v>
      </c>
      <c r="B3" s="14" t="s">
        <v>31</v>
      </c>
      <c r="C3" s="45">
        <v>92.494590930000001</v>
      </c>
      <c r="D3" s="45">
        <v>1.1926233210174</v>
      </c>
      <c r="E3" s="45">
        <v>1.2057137592302001</v>
      </c>
      <c r="F3" s="45">
        <v>1.2222118679706999</v>
      </c>
      <c r="G3" s="45">
        <v>1.3067116364371001</v>
      </c>
      <c r="H3" s="45">
        <v>1.5251823298931999</v>
      </c>
      <c r="I3" s="45">
        <v>1.6948142583006001</v>
      </c>
      <c r="J3" s="46">
        <v>1.8690968116682001</v>
      </c>
      <c r="L3" s="71">
        <v>92494590.930581003</v>
      </c>
      <c r="M3" s="1">
        <v>1.1926233210173999E-2</v>
      </c>
      <c r="N3" s="1">
        <v>1.2057137592302E-2</v>
      </c>
      <c r="O3" s="1">
        <v>1.2222118679707E-2</v>
      </c>
      <c r="P3" s="1">
        <v>1.3067116364371001E-2</v>
      </c>
      <c r="Q3" s="1">
        <v>1.5251823298932E-2</v>
      </c>
      <c r="R3" s="1">
        <v>1.6948142583006E-2</v>
      </c>
      <c r="S3" s="1">
        <v>1.8690968116682E-2</v>
      </c>
      <c r="U3" s="4" t="b">
        <f>C3=(L3/1000000)</f>
        <v>0</v>
      </c>
      <c r="V3" s="4" t="b">
        <f>D3=(M3*100)</f>
        <v>1</v>
      </c>
      <c r="W3" s="4" t="b">
        <f t="shared" ref="W3:AB3" si="0">E3=(N3*100)</f>
        <v>1</v>
      </c>
      <c r="X3" s="4" t="b">
        <f t="shared" si="0"/>
        <v>1</v>
      </c>
      <c r="Y3" s="4" t="b">
        <f t="shared" si="0"/>
        <v>1</v>
      </c>
      <c r="Z3" s="4" t="b">
        <f t="shared" si="0"/>
        <v>1</v>
      </c>
      <c r="AA3" s="4" t="b">
        <f t="shared" si="0"/>
        <v>1</v>
      </c>
      <c r="AB3" s="4" t="b">
        <f t="shared" si="0"/>
        <v>1</v>
      </c>
    </row>
    <row r="4" spans="1:28" x14ac:dyDescent="0.3">
      <c r="A4" s="13" t="s">
        <v>13</v>
      </c>
      <c r="B4" s="14" t="s">
        <v>70</v>
      </c>
      <c r="C4" s="45">
        <v>50.772047000000001</v>
      </c>
      <c r="D4" s="45">
        <v>1.4339521799999999</v>
      </c>
      <c r="E4" s="45">
        <v>1.50383746</v>
      </c>
      <c r="F4" s="45">
        <v>1.5182625700000001</v>
      </c>
      <c r="G4" s="45">
        <v>1.62575932</v>
      </c>
      <c r="H4" s="45">
        <v>1.8480783600000001</v>
      </c>
      <c r="I4" s="45">
        <v>1.9782313400000002</v>
      </c>
      <c r="J4" s="46">
        <v>1.9416624499999999</v>
      </c>
      <c r="L4" s="71">
        <v>50772047</v>
      </c>
      <c r="M4" s="1">
        <v>1.4339521799999999E-2</v>
      </c>
      <c r="N4" s="1">
        <v>1.50383746E-2</v>
      </c>
      <c r="O4" s="1">
        <v>1.5182625700000001E-2</v>
      </c>
      <c r="P4" s="1">
        <v>1.62575932E-2</v>
      </c>
      <c r="Q4" s="1">
        <v>1.8480783600000002E-2</v>
      </c>
      <c r="R4" s="1">
        <v>1.9782313400000001E-2</v>
      </c>
      <c r="S4" s="1">
        <v>1.94166245E-2</v>
      </c>
      <c r="U4" s="4" t="b">
        <f t="shared" ref="U4:U33" si="1">C4=(L4/1000000)</f>
        <v>1</v>
      </c>
      <c r="V4" s="4" t="b">
        <f t="shared" ref="V4:V33" si="2">D4=(M4*100)</f>
        <v>1</v>
      </c>
      <c r="W4" s="4" t="b">
        <f t="shared" ref="W4:W33" si="3">E4=(N4*100)</f>
        <v>1</v>
      </c>
      <c r="X4" s="4" t="b">
        <f t="shared" ref="X4:X33" si="4">F4=(O4*100)</f>
        <v>1</v>
      </c>
      <c r="Y4" s="4" t="b">
        <f t="shared" ref="Y4:Y33" si="5">G4=(P4*100)</f>
        <v>1</v>
      </c>
      <c r="Z4" s="4" t="b">
        <f t="shared" ref="Z4:Z33" si="6">H4=(Q4*100)</f>
        <v>1</v>
      </c>
      <c r="AA4" s="4" t="b">
        <f t="shared" ref="AA4:AA33" si="7">I4=(R4*100)</f>
        <v>1</v>
      </c>
      <c r="AB4" s="4" t="b">
        <f t="shared" ref="AB4:AB33" si="8">J4=(S4*100)</f>
        <v>1</v>
      </c>
    </row>
    <row r="5" spans="1:28" x14ac:dyDescent="0.3">
      <c r="A5" s="50" t="s">
        <v>14</v>
      </c>
      <c r="B5" s="14" t="s">
        <v>31</v>
      </c>
      <c r="C5" s="45">
        <v>24.306795000000001</v>
      </c>
      <c r="D5" s="45">
        <v>1.205395716962232</v>
      </c>
      <c r="E5" s="45">
        <v>1.155080055155655</v>
      </c>
      <c r="F5" s="45">
        <v>1.155684014903291</v>
      </c>
      <c r="G5" s="45">
        <v>1.2362813625831581</v>
      </c>
      <c r="H5" s="45">
        <v>1.4117274416790337</v>
      </c>
      <c r="I5" s="45">
        <v>1.5431947280131864</v>
      </c>
      <c r="J5" s="46">
        <v>1.7450459567946774</v>
      </c>
      <c r="L5" s="71">
        <v>24.306795000000001</v>
      </c>
      <c r="M5" s="1">
        <v>1.205395716962232</v>
      </c>
      <c r="N5" s="1">
        <v>1.155080055155655</v>
      </c>
      <c r="O5" s="1">
        <v>0.10655309072999941</v>
      </c>
      <c r="P5" s="1">
        <v>1.2362813625831581</v>
      </c>
      <c r="Q5" s="1">
        <v>1.4117274416790337</v>
      </c>
      <c r="R5" s="1">
        <v>1.5431947280131864</v>
      </c>
      <c r="S5" s="1">
        <v>1.7450459567946774</v>
      </c>
      <c r="U5" s="4" t="b">
        <f>C5=(L5)</f>
        <v>1</v>
      </c>
      <c r="V5" s="4" t="b">
        <f>D5=(M5)</f>
        <v>1</v>
      </c>
      <c r="W5" s="4" t="b">
        <f t="shared" ref="W5:AB5" si="9">E5=(N5)</f>
        <v>1</v>
      </c>
      <c r="X5" s="4" t="b">
        <f>F5=(O5)</f>
        <v>0</v>
      </c>
      <c r="Y5" s="4" t="b">
        <f t="shared" si="9"/>
        <v>1</v>
      </c>
      <c r="Z5" s="4" t="b">
        <f t="shared" si="9"/>
        <v>1</v>
      </c>
      <c r="AA5" s="4" t="b">
        <f t="shared" si="9"/>
        <v>1</v>
      </c>
      <c r="AB5" s="4" t="b">
        <f t="shared" si="9"/>
        <v>1</v>
      </c>
    </row>
    <row r="6" spans="1:28" x14ac:dyDescent="0.3">
      <c r="A6" s="13" t="s">
        <v>15</v>
      </c>
      <c r="B6" s="14" t="s">
        <v>70</v>
      </c>
      <c r="C6" s="45">
        <v>184.898886</v>
      </c>
      <c r="D6" s="45">
        <v>1.85132050394754</v>
      </c>
      <c r="E6" s="45">
        <v>1.8453819212397082</v>
      </c>
      <c r="F6" s="45">
        <v>1.8833689448906288</v>
      </c>
      <c r="G6" s="45">
        <v>1.9599836227020662</v>
      </c>
      <c r="H6" s="45">
        <v>2.1537831664236062</v>
      </c>
      <c r="I6" s="45">
        <v>2.3046014669600545</v>
      </c>
      <c r="J6" s="46">
        <v>2.4683807018093695</v>
      </c>
      <c r="L6" s="71">
        <v>184.898886</v>
      </c>
      <c r="M6" s="1">
        <v>1.85132050394754E-2</v>
      </c>
      <c r="N6" s="1">
        <v>1.8453819212397082E-2</v>
      </c>
      <c r="O6" s="1">
        <v>1.8833689448906288E-2</v>
      </c>
      <c r="P6" s="1">
        <v>1.9599836227020662E-2</v>
      </c>
      <c r="Q6" s="1">
        <v>2.1537831664236062E-2</v>
      </c>
      <c r="R6" s="1">
        <v>2.3046014669600545E-2</v>
      </c>
      <c r="S6" s="1">
        <v>2.4683807018093695E-2</v>
      </c>
      <c r="U6" s="4" t="b">
        <f t="shared" ref="U6:U8" si="10">C6=(L6)</f>
        <v>1</v>
      </c>
      <c r="V6" s="4" t="b">
        <f t="shared" si="2"/>
        <v>1</v>
      </c>
      <c r="W6" s="4" t="b">
        <f t="shared" si="3"/>
        <v>1</v>
      </c>
      <c r="X6" s="4" t="b">
        <f t="shared" si="4"/>
        <v>1</v>
      </c>
      <c r="Y6" s="4" t="b">
        <f t="shared" si="5"/>
        <v>1</v>
      </c>
      <c r="Z6" s="4" t="b">
        <f t="shared" si="6"/>
        <v>1</v>
      </c>
      <c r="AA6" s="4" t="b">
        <f t="shared" si="7"/>
        <v>1</v>
      </c>
      <c r="AB6" s="4" t="b">
        <f t="shared" si="8"/>
        <v>1</v>
      </c>
    </row>
    <row r="7" spans="1:28" x14ac:dyDescent="0.3">
      <c r="A7" s="13" t="s">
        <v>15</v>
      </c>
      <c r="B7" s="14" t="s">
        <v>71</v>
      </c>
      <c r="C7" s="45">
        <v>2.0961780000000001</v>
      </c>
      <c r="D7" s="45">
        <v>1.7402799492664434</v>
      </c>
      <c r="E7" s="45">
        <v>1.7960328638150225</v>
      </c>
      <c r="F7" s="45">
        <v>1.8291919210386753</v>
      </c>
      <c r="G7" s="45"/>
      <c r="H7" s="45"/>
      <c r="I7" s="45"/>
      <c r="J7" s="46"/>
      <c r="L7" s="71">
        <v>2.0961780000000001</v>
      </c>
      <c r="M7" s="1">
        <v>1.7402799492664434E-2</v>
      </c>
      <c r="N7" s="1">
        <v>1.7960328638150225E-2</v>
      </c>
      <c r="O7" s="1">
        <v>1.8291919210386753E-2</v>
      </c>
      <c r="U7" s="4" t="b">
        <f t="shared" si="10"/>
        <v>1</v>
      </c>
      <c r="V7" s="4" t="b">
        <f t="shared" si="2"/>
        <v>1</v>
      </c>
      <c r="W7" s="4" t="b">
        <f t="shared" si="3"/>
        <v>1</v>
      </c>
      <c r="X7" s="4" t="b">
        <f t="shared" si="4"/>
        <v>1</v>
      </c>
      <c r="Y7" s="4" t="b">
        <f t="shared" si="5"/>
        <v>1</v>
      </c>
      <c r="Z7" s="4" t="b">
        <f t="shared" si="6"/>
        <v>1</v>
      </c>
      <c r="AA7" s="4" t="b">
        <f t="shared" si="7"/>
        <v>1</v>
      </c>
      <c r="AB7" s="4" t="b">
        <f t="shared" si="8"/>
        <v>1</v>
      </c>
    </row>
    <row r="8" spans="1:28" x14ac:dyDescent="0.3">
      <c r="A8" s="13" t="s">
        <v>15</v>
      </c>
      <c r="B8" s="14" t="s">
        <v>35</v>
      </c>
      <c r="C8" s="45">
        <v>9.9764370000000007</v>
      </c>
      <c r="D8" s="45">
        <v>-1.0575759873741486</v>
      </c>
      <c r="E8" s="45">
        <v>1.6343845157593462</v>
      </c>
      <c r="F8" s="45">
        <v>1.9574666725089784</v>
      </c>
      <c r="G8" s="45">
        <v>-3.7241499831614289</v>
      </c>
      <c r="H8" s="45">
        <v>-0.64726917764801328</v>
      </c>
      <c r="I8" s="45">
        <v>-8.3817066352032121E-2</v>
      </c>
      <c r="J8" s="46"/>
      <c r="L8" s="71">
        <v>9.9764370000000007</v>
      </c>
      <c r="M8" s="1">
        <v>-1.0575759873741486E-2</v>
      </c>
      <c r="N8" s="1">
        <v>1.6343845157593462E-2</v>
      </c>
      <c r="O8" s="1">
        <v>1.9574666725089784E-2</v>
      </c>
      <c r="P8" s="1">
        <v>-3.7241499831614289E-2</v>
      </c>
      <c r="Q8" s="1">
        <v>-6.4726917764801328E-3</v>
      </c>
      <c r="R8" s="1">
        <v>-8.3817066352032121E-4</v>
      </c>
      <c r="U8" s="4" t="b">
        <f t="shared" si="10"/>
        <v>1</v>
      </c>
      <c r="V8" s="4" t="b">
        <f t="shared" si="2"/>
        <v>1</v>
      </c>
      <c r="W8" s="4" t="b">
        <f t="shared" si="3"/>
        <v>1</v>
      </c>
      <c r="X8" s="4" t="b">
        <f t="shared" si="4"/>
        <v>1</v>
      </c>
      <c r="Y8" s="4" t="b">
        <f t="shared" si="5"/>
        <v>1</v>
      </c>
      <c r="Z8" s="4" t="b">
        <f t="shared" si="6"/>
        <v>1</v>
      </c>
      <c r="AA8" s="4" t="b">
        <f t="shared" si="7"/>
        <v>1</v>
      </c>
      <c r="AB8" s="4" t="b">
        <f t="shared" si="8"/>
        <v>1</v>
      </c>
    </row>
    <row r="9" spans="1:28" x14ac:dyDescent="0.3">
      <c r="A9" s="51" t="s">
        <v>58</v>
      </c>
      <c r="B9" s="52"/>
      <c r="C9" s="53">
        <v>364.54493393000001</v>
      </c>
      <c r="D9" s="53">
        <v>1.5027486173286597</v>
      </c>
      <c r="E9" s="53">
        <v>1.5834273027414065</v>
      </c>
      <c r="F9" s="53">
        <v>1.6179622304289862</v>
      </c>
      <c r="G9" s="53">
        <v>1.5414647067026377</v>
      </c>
      <c r="H9" s="53">
        <v>1.8236814549408837</v>
      </c>
      <c r="I9" s="53">
        <v>1.986466115408718</v>
      </c>
      <c r="J9" s="54">
        <v>2.1853654801532532</v>
      </c>
      <c r="L9" s="53"/>
      <c r="M9" s="53"/>
      <c r="N9" s="53"/>
      <c r="O9" s="53"/>
      <c r="P9" s="53"/>
      <c r="Q9" s="53"/>
      <c r="R9" s="53"/>
      <c r="S9" s="54"/>
      <c r="U9" s="53" t="b">
        <f t="shared" si="1"/>
        <v>0</v>
      </c>
      <c r="V9" s="53" t="b">
        <f t="shared" si="2"/>
        <v>0</v>
      </c>
      <c r="W9" s="53" t="b">
        <f t="shared" si="3"/>
        <v>0</v>
      </c>
      <c r="X9" s="53" t="b">
        <f t="shared" si="4"/>
        <v>0</v>
      </c>
      <c r="Y9" s="53" t="b">
        <f t="shared" si="5"/>
        <v>0</v>
      </c>
      <c r="Z9" s="53" t="b">
        <f t="shared" si="6"/>
        <v>0</v>
      </c>
      <c r="AA9" s="53" t="b">
        <f t="shared" si="7"/>
        <v>0</v>
      </c>
      <c r="AB9" s="54" t="b">
        <f t="shared" si="8"/>
        <v>0</v>
      </c>
    </row>
    <row r="10" spans="1:28" x14ac:dyDescent="0.3">
      <c r="A10" s="13" t="s">
        <v>11</v>
      </c>
      <c r="B10" s="14" t="s">
        <v>73</v>
      </c>
      <c r="C10" s="45">
        <v>10.264902244328001</v>
      </c>
      <c r="D10" s="45">
        <v>5.9405330447214997</v>
      </c>
      <c r="E10" s="45">
        <v>4.4617887783882004</v>
      </c>
      <c r="F10" s="45">
        <v>3.1292557040774001</v>
      </c>
      <c r="G10" s="45">
        <v>3.3921177296961003</v>
      </c>
      <c r="H10" s="45">
        <v>3.8761020253161997</v>
      </c>
      <c r="I10" s="45"/>
      <c r="J10" s="46"/>
      <c r="L10" s="71">
        <v>10264902.244328</v>
      </c>
      <c r="M10" s="1">
        <v>5.9405330447215E-2</v>
      </c>
      <c r="N10" s="1">
        <v>4.4617887783882003E-2</v>
      </c>
      <c r="O10" s="1">
        <v>3.1292557040774001E-2</v>
      </c>
      <c r="P10" s="1">
        <v>3.3921177296961001E-2</v>
      </c>
      <c r="Q10" s="1">
        <v>3.8761020253161999E-2</v>
      </c>
      <c r="U10" s="4" t="b">
        <f t="shared" si="1"/>
        <v>1</v>
      </c>
      <c r="V10" s="4" t="b">
        <f t="shared" si="2"/>
        <v>1</v>
      </c>
      <c r="W10" s="4" t="b">
        <f t="shared" si="3"/>
        <v>1</v>
      </c>
      <c r="X10" s="4" t="b">
        <f t="shared" si="4"/>
        <v>1</v>
      </c>
      <c r="Y10" s="4" t="b">
        <f t="shared" si="5"/>
        <v>1</v>
      </c>
      <c r="Z10" s="4" t="b">
        <f t="shared" si="6"/>
        <v>1</v>
      </c>
      <c r="AA10" s="4" t="b">
        <f t="shared" si="7"/>
        <v>1</v>
      </c>
      <c r="AB10" s="4" t="b">
        <f t="shared" si="8"/>
        <v>1</v>
      </c>
    </row>
    <row r="11" spans="1:28" x14ac:dyDescent="0.3">
      <c r="A11" s="13" t="s">
        <v>11</v>
      </c>
      <c r="B11" s="14" t="s">
        <v>72</v>
      </c>
      <c r="C11" s="45">
        <v>1.529790945854</v>
      </c>
      <c r="D11" s="45">
        <v>6.1984346152984005</v>
      </c>
      <c r="E11" s="45">
        <v>2.9399338632465</v>
      </c>
      <c r="F11" s="45">
        <v>1.9581608239210999</v>
      </c>
      <c r="G11" s="45">
        <v>2.4535441399784998</v>
      </c>
      <c r="H11" s="45">
        <v>2.7259846592514001</v>
      </c>
      <c r="I11" s="45"/>
      <c r="J11" s="46"/>
      <c r="L11" s="71">
        <v>1529790.945854</v>
      </c>
      <c r="M11" s="1">
        <v>6.1984346152984003E-2</v>
      </c>
      <c r="N11" s="1">
        <v>2.9399338632465001E-2</v>
      </c>
      <c r="O11" s="1">
        <v>1.9581608239210999E-2</v>
      </c>
      <c r="P11" s="1">
        <v>2.4535441399784998E-2</v>
      </c>
      <c r="Q11" s="1">
        <v>2.7259846592514E-2</v>
      </c>
      <c r="U11" s="4" t="b">
        <f t="shared" si="1"/>
        <v>1</v>
      </c>
      <c r="V11" s="4" t="b">
        <f t="shared" si="2"/>
        <v>1</v>
      </c>
      <c r="W11" s="4" t="b">
        <f t="shared" si="3"/>
        <v>1</v>
      </c>
      <c r="X11" s="4" t="b">
        <f t="shared" si="4"/>
        <v>1</v>
      </c>
      <c r="Y11" s="4" t="b">
        <f t="shared" si="5"/>
        <v>1</v>
      </c>
      <c r="Z11" s="4" t="b">
        <f t="shared" si="6"/>
        <v>1</v>
      </c>
      <c r="AA11" s="4" t="b">
        <f t="shared" si="7"/>
        <v>1</v>
      </c>
      <c r="AB11" s="4" t="b">
        <f t="shared" si="8"/>
        <v>1</v>
      </c>
    </row>
    <row r="12" spans="1:28" x14ac:dyDescent="0.3">
      <c r="A12" s="13" t="s">
        <v>13</v>
      </c>
      <c r="B12" s="14" t="s">
        <v>73</v>
      </c>
      <c r="C12" s="45">
        <v>5.4957897899999999</v>
      </c>
      <c r="D12" s="45">
        <v>5.9543457100000001</v>
      </c>
      <c r="E12" s="45">
        <v>4.4807582899999998</v>
      </c>
      <c r="F12" s="45">
        <v>3.2716943199999999</v>
      </c>
      <c r="G12" s="45">
        <v>3.4754362400000001</v>
      </c>
      <c r="H12" s="45">
        <v>3.9138509000000004</v>
      </c>
      <c r="I12" s="45">
        <v>3.3165161899999998</v>
      </c>
      <c r="J12" s="46">
        <v>3.9461581400000001</v>
      </c>
      <c r="L12" s="71">
        <v>5495789.79</v>
      </c>
      <c r="M12" s="1">
        <v>5.9543457100000002E-2</v>
      </c>
      <c r="N12" s="1">
        <v>4.4807582899999997E-2</v>
      </c>
      <c r="O12" s="1">
        <v>3.2716943200000001E-2</v>
      </c>
      <c r="P12" s="1">
        <v>3.4754362400000002E-2</v>
      </c>
      <c r="Q12" s="1">
        <v>3.9138509000000002E-2</v>
      </c>
      <c r="R12" s="1">
        <v>3.3165161899999997E-2</v>
      </c>
      <c r="S12" s="1">
        <v>3.9461581400000001E-2</v>
      </c>
      <c r="U12" s="4" t="b">
        <f t="shared" si="1"/>
        <v>1</v>
      </c>
      <c r="V12" s="4" t="b">
        <f t="shared" si="2"/>
        <v>1</v>
      </c>
      <c r="W12" s="4" t="b">
        <f t="shared" si="3"/>
        <v>1</v>
      </c>
      <c r="X12" s="4" t="b">
        <f t="shared" si="4"/>
        <v>1</v>
      </c>
      <c r="Y12" s="4" t="b">
        <f t="shared" si="5"/>
        <v>1</v>
      </c>
      <c r="Z12" s="4" t="b">
        <f t="shared" si="6"/>
        <v>1</v>
      </c>
      <c r="AA12" s="4" t="b">
        <f t="shared" si="7"/>
        <v>1</v>
      </c>
      <c r="AB12" s="4" t="b">
        <f t="shared" si="8"/>
        <v>1</v>
      </c>
    </row>
    <row r="13" spans="1:28" x14ac:dyDescent="0.3">
      <c r="A13" s="13" t="s">
        <v>13</v>
      </c>
      <c r="B13" s="14" t="s">
        <v>32</v>
      </c>
      <c r="C13" s="45">
        <v>2.5979216799999998</v>
      </c>
      <c r="D13" s="45">
        <v>5.3429207300000003</v>
      </c>
      <c r="E13" s="45">
        <v>2.7134234399999997</v>
      </c>
      <c r="F13" s="45">
        <v>2.0550201600000002</v>
      </c>
      <c r="G13" s="45">
        <v>2.7701050999999999</v>
      </c>
      <c r="H13" s="45">
        <v>2.8857021399999998</v>
      </c>
      <c r="I13" s="45">
        <v>2.8307975600000002</v>
      </c>
      <c r="J13" s="46">
        <v>3.3045375000000003</v>
      </c>
      <c r="L13" s="71">
        <v>2597921.6800000002</v>
      </c>
      <c r="M13" s="1">
        <v>5.3429207300000003E-2</v>
      </c>
      <c r="N13" s="1">
        <v>2.7134234399999999E-2</v>
      </c>
      <c r="O13" s="1">
        <v>2.0550201600000002E-2</v>
      </c>
      <c r="P13" s="1">
        <v>2.7701051000000001E-2</v>
      </c>
      <c r="Q13" s="1">
        <v>2.8857021399999998E-2</v>
      </c>
      <c r="R13" s="1">
        <v>2.83079756E-2</v>
      </c>
      <c r="S13" s="1">
        <v>3.3045375000000002E-2</v>
      </c>
      <c r="U13" s="4" t="b">
        <f t="shared" si="1"/>
        <v>1</v>
      </c>
      <c r="V13" s="4" t="b">
        <f t="shared" si="2"/>
        <v>1</v>
      </c>
      <c r="W13" s="4" t="b">
        <f t="shared" si="3"/>
        <v>1</v>
      </c>
      <c r="X13" s="4" t="b">
        <f t="shared" si="4"/>
        <v>1</v>
      </c>
      <c r="Y13" s="4" t="b">
        <f t="shared" si="5"/>
        <v>1</v>
      </c>
      <c r="Z13" s="4" t="b">
        <f t="shared" si="6"/>
        <v>1</v>
      </c>
      <c r="AA13" s="4" t="b">
        <f t="shared" si="7"/>
        <v>1</v>
      </c>
      <c r="AB13" s="4" t="b">
        <f t="shared" si="8"/>
        <v>1</v>
      </c>
    </row>
    <row r="14" spans="1:28" x14ac:dyDescent="0.3">
      <c r="A14" s="13" t="s">
        <v>16</v>
      </c>
      <c r="B14" s="14" t="s">
        <v>74</v>
      </c>
      <c r="C14" s="15">
        <v>12.654129880000001</v>
      </c>
      <c r="D14" s="45">
        <v>7.3161099509257532</v>
      </c>
      <c r="E14" s="45">
        <v>5.5012681029305455</v>
      </c>
      <c r="F14" s="45">
        <v>3.7872848356591549</v>
      </c>
      <c r="G14" s="45">
        <v>3.990820326410871</v>
      </c>
      <c r="H14" s="45">
        <v>4.4237149167341228</v>
      </c>
      <c r="I14" s="45">
        <v>3.592256866699528</v>
      </c>
      <c r="J14" s="46">
        <v>4.0957182854364449</v>
      </c>
      <c r="L14" s="71">
        <v>12.654129880000001</v>
      </c>
      <c r="M14" s="1">
        <v>7.3161099509257532E-2</v>
      </c>
      <c r="N14" s="1">
        <v>5.5012681029305455E-2</v>
      </c>
      <c r="O14" s="1">
        <v>3.7872848356591549E-2</v>
      </c>
      <c r="P14" s="1">
        <v>3.990820326410871E-2</v>
      </c>
      <c r="Q14" s="1">
        <v>4.4237149167341228E-2</v>
      </c>
      <c r="R14" s="1">
        <v>3.592256866699528E-2</v>
      </c>
      <c r="S14" s="1">
        <v>4.0957182854364449E-2</v>
      </c>
      <c r="U14" s="4" t="b">
        <f>C14=(L14)</f>
        <v>1</v>
      </c>
      <c r="V14" s="4" t="b">
        <f t="shared" si="2"/>
        <v>1</v>
      </c>
      <c r="W14" s="4" t="b">
        <f t="shared" si="3"/>
        <v>1</v>
      </c>
      <c r="X14" s="4" t="b">
        <f t="shared" si="4"/>
        <v>1</v>
      </c>
      <c r="Y14" s="4" t="b">
        <f t="shared" si="5"/>
        <v>1</v>
      </c>
      <c r="Z14" s="4" t="b">
        <f t="shared" si="6"/>
        <v>1</v>
      </c>
      <c r="AA14" s="4" t="b">
        <f t="shared" si="7"/>
        <v>1</v>
      </c>
      <c r="AB14" s="4" t="b">
        <f t="shared" si="8"/>
        <v>1</v>
      </c>
    </row>
    <row r="15" spans="1:28" x14ac:dyDescent="0.3">
      <c r="A15" s="13" t="s">
        <v>16</v>
      </c>
      <c r="B15" s="14" t="s">
        <v>33</v>
      </c>
      <c r="C15" s="15">
        <v>38.163870039999999</v>
      </c>
      <c r="D15" s="45">
        <v>1.6987709841800092</v>
      </c>
      <c r="E15" s="45">
        <v>1.7477677013581383</v>
      </c>
      <c r="F15" s="45">
        <v>1.7634301330606839</v>
      </c>
      <c r="G15" s="45">
        <v>1.7914210996378133</v>
      </c>
      <c r="H15" s="45">
        <v>1.9675766804454931</v>
      </c>
      <c r="I15" s="45">
        <v>2.1163665037517099</v>
      </c>
      <c r="J15" s="46">
        <v>2.1403255987070713</v>
      </c>
      <c r="L15" s="71">
        <v>38.163870039999999</v>
      </c>
      <c r="M15" s="1">
        <v>1.6987709841800092E-2</v>
      </c>
      <c r="N15" s="1">
        <v>1.7477677013581383E-2</v>
      </c>
      <c r="O15" s="1">
        <v>1.7634301330606839E-2</v>
      </c>
      <c r="P15" s="1">
        <v>1.7914210996378133E-2</v>
      </c>
      <c r="Q15" s="1">
        <v>1.9675766804454931E-2</v>
      </c>
      <c r="R15" s="1">
        <v>2.1163665037517099E-2</v>
      </c>
      <c r="S15" s="1">
        <v>2.1403255987070713E-2</v>
      </c>
      <c r="U15" s="4" t="b">
        <f t="shared" ref="U15:U19" si="11">C15=(L15)</f>
        <v>1</v>
      </c>
      <c r="V15" s="4" t="b">
        <f t="shared" si="2"/>
        <v>1</v>
      </c>
      <c r="W15" s="4" t="b">
        <f t="shared" si="3"/>
        <v>1</v>
      </c>
      <c r="X15" s="4" t="b">
        <f t="shared" si="4"/>
        <v>1</v>
      </c>
      <c r="Y15" s="4" t="b">
        <f t="shared" si="5"/>
        <v>1</v>
      </c>
      <c r="Z15" s="4" t="b">
        <f t="shared" si="6"/>
        <v>1</v>
      </c>
      <c r="AA15" s="4" t="b">
        <f t="shared" si="7"/>
        <v>1</v>
      </c>
      <c r="AB15" s="4" t="b">
        <f t="shared" si="8"/>
        <v>1</v>
      </c>
    </row>
    <row r="16" spans="1:28" x14ac:dyDescent="0.3">
      <c r="A16" s="13" t="s">
        <v>15</v>
      </c>
      <c r="B16" s="14" t="s">
        <v>93</v>
      </c>
      <c r="C16" s="15">
        <v>201.79746599999999</v>
      </c>
      <c r="D16" s="45">
        <v>6.0040763061392832</v>
      </c>
      <c r="E16" s="45">
        <v>3.7833064665443672</v>
      </c>
      <c r="F16" s="45">
        <v>3.0099658733523826</v>
      </c>
      <c r="G16" s="45">
        <v>3.7673041050549694</v>
      </c>
      <c r="H16" s="37">
        <v>3.7585756701815631</v>
      </c>
      <c r="I16" s="37"/>
      <c r="J16" s="38"/>
      <c r="L16" s="71">
        <v>201.79746599999999</v>
      </c>
      <c r="M16" s="1">
        <v>6.0040763061392832E-2</v>
      </c>
      <c r="N16" s="1">
        <v>3.7833064665443672E-2</v>
      </c>
      <c r="O16" s="1">
        <v>3.0099658733523826E-2</v>
      </c>
      <c r="P16" s="1">
        <v>3.7673041050549694E-2</v>
      </c>
      <c r="Q16" s="1">
        <v>3.7585756701815631E-2</v>
      </c>
      <c r="U16" s="4" t="b">
        <f t="shared" si="11"/>
        <v>1</v>
      </c>
      <c r="V16" s="4" t="b">
        <f t="shared" si="2"/>
        <v>1</v>
      </c>
      <c r="W16" s="4" t="b">
        <f t="shared" si="3"/>
        <v>1</v>
      </c>
      <c r="X16" s="4" t="b">
        <f t="shared" si="4"/>
        <v>1</v>
      </c>
      <c r="Y16" s="4" t="b">
        <f t="shared" si="5"/>
        <v>1</v>
      </c>
      <c r="Z16" s="4" t="b">
        <f t="shared" si="6"/>
        <v>1</v>
      </c>
      <c r="AA16" s="4" t="b">
        <f t="shared" si="7"/>
        <v>1</v>
      </c>
      <c r="AB16" s="4" t="b">
        <f t="shared" si="8"/>
        <v>1</v>
      </c>
    </row>
    <row r="17" spans="1:28" x14ac:dyDescent="0.3">
      <c r="A17" s="13" t="s">
        <v>15</v>
      </c>
      <c r="B17" s="14" t="s">
        <v>75</v>
      </c>
      <c r="C17" s="45">
        <v>148.38505699999999</v>
      </c>
      <c r="D17" s="45">
        <v>5.6405601833377172</v>
      </c>
      <c r="E17" s="45">
        <v>4.5458905036565245</v>
      </c>
      <c r="F17" s="45">
        <v>3.6217604672815984</v>
      </c>
      <c r="G17" s="45">
        <v>3.8933564335335236</v>
      </c>
      <c r="H17" s="45">
        <v>4.3446465011334645</v>
      </c>
      <c r="I17" s="45">
        <v>4.0814198971759197</v>
      </c>
      <c r="J17" s="46">
        <v>4.6983831527261044</v>
      </c>
      <c r="L17" s="71">
        <v>148.38505699999999</v>
      </c>
      <c r="M17" s="1">
        <v>5.6405601833377172E-2</v>
      </c>
      <c r="N17" s="1">
        <v>4.5458905036565245E-2</v>
      </c>
      <c r="O17" s="1">
        <v>3.6217604672815984E-2</v>
      </c>
      <c r="P17" s="1">
        <v>3.8933564335335236E-2</v>
      </c>
      <c r="Q17" s="1">
        <v>4.3446465011334645E-2</v>
      </c>
      <c r="R17" s="1">
        <v>4.0814198971759197E-2</v>
      </c>
      <c r="S17" s="1">
        <v>4.6983831527261044E-2</v>
      </c>
      <c r="U17" s="4" t="b">
        <f t="shared" si="11"/>
        <v>1</v>
      </c>
      <c r="V17" s="4" t="b">
        <f t="shared" si="2"/>
        <v>1</v>
      </c>
      <c r="W17" s="4" t="b">
        <f t="shared" si="3"/>
        <v>1</v>
      </c>
      <c r="X17" s="4" t="b">
        <f t="shared" si="4"/>
        <v>1</v>
      </c>
      <c r="Y17" s="4" t="b">
        <f t="shared" si="5"/>
        <v>1</v>
      </c>
      <c r="Z17" s="4" t="b">
        <f t="shared" si="6"/>
        <v>1</v>
      </c>
      <c r="AA17" s="4" t="b">
        <f t="shared" si="7"/>
        <v>1</v>
      </c>
      <c r="AB17" s="4" t="b">
        <f t="shared" si="8"/>
        <v>1</v>
      </c>
    </row>
    <row r="18" spans="1:28" x14ac:dyDescent="0.3">
      <c r="A18" s="13" t="s">
        <v>15</v>
      </c>
      <c r="B18" s="14" t="s">
        <v>34</v>
      </c>
      <c r="C18" s="45">
        <v>62.784019999999998</v>
      </c>
      <c r="D18" s="45">
        <v>5.9366466024504572</v>
      </c>
      <c r="E18" s="45">
        <v>3.4074266128793607</v>
      </c>
      <c r="F18" s="45">
        <v>2.9126790703716487</v>
      </c>
      <c r="G18" s="45">
        <v>3.667010501095147</v>
      </c>
      <c r="H18" s="45">
        <v>3.713850672209551</v>
      </c>
      <c r="I18" s="45">
        <v>3.1699410210081602</v>
      </c>
      <c r="J18" s="46">
        <v>4.0807013006141091</v>
      </c>
      <c r="L18" s="71">
        <v>62.784019999999998</v>
      </c>
      <c r="M18" s="1">
        <v>5.9366466024504572E-2</v>
      </c>
      <c r="N18" s="1">
        <v>3.4074266128793607E-2</v>
      </c>
      <c r="O18" s="1">
        <v>2.9126790703716487E-2</v>
      </c>
      <c r="P18" s="1">
        <v>3.667010501095147E-2</v>
      </c>
      <c r="Q18" s="1">
        <v>3.713850672209551E-2</v>
      </c>
      <c r="R18" s="1">
        <v>3.1699410210081602E-2</v>
      </c>
      <c r="S18" s="1">
        <v>4.0807013006141091E-2</v>
      </c>
      <c r="U18" s="4" t="b">
        <f t="shared" si="11"/>
        <v>1</v>
      </c>
      <c r="V18" s="4" t="b">
        <f t="shared" si="2"/>
        <v>1</v>
      </c>
      <c r="W18" s="4" t="b">
        <f t="shared" si="3"/>
        <v>1</v>
      </c>
      <c r="X18" s="4" t="b">
        <f t="shared" si="4"/>
        <v>1</v>
      </c>
      <c r="Y18" s="4" t="b">
        <f t="shared" si="5"/>
        <v>1</v>
      </c>
      <c r="Z18" s="4" t="b">
        <f t="shared" si="6"/>
        <v>1</v>
      </c>
      <c r="AA18" s="4" t="b">
        <f t="shared" si="7"/>
        <v>1</v>
      </c>
      <c r="AB18" s="4" t="b">
        <f t="shared" si="8"/>
        <v>1</v>
      </c>
    </row>
    <row r="19" spans="1:28" x14ac:dyDescent="0.3">
      <c r="A19" s="13" t="s">
        <v>15</v>
      </c>
      <c r="B19" s="14" t="s">
        <v>76</v>
      </c>
      <c r="C19" s="45">
        <v>59.115411000000002</v>
      </c>
      <c r="D19" s="45">
        <v>7.2634475879159721</v>
      </c>
      <c r="E19" s="45">
        <v>3.3656780716137868</v>
      </c>
      <c r="F19" s="45">
        <v>2.3657860410533527</v>
      </c>
      <c r="G19" s="45">
        <v>3.5841956750903847</v>
      </c>
      <c r="H19" s="45">
        <v>3.220716604722873</v>
      </c>
      <c r="I19" s="45">
        <v>3.2459387101210213</v>
      </c>
      <c r="J19" s="46">
        <v>4.1057391049129865</v>
      </c>
      <c r="L19" s="71">
        <v>59.115411000000002</v>
      </c>
      <c r="M19" s="1">
        <v>7.2634475879159721E-2</v>
      </c>
      <c r="N19" s="1">
        <v>3.3656780716137868E-2</v>
      </c>
      <c r="O19" s="1">
        <v>2.3657860410533527E-2</v>
      </c>
      <c r="P19" s="1">
        <v>3.5841956750903847E-2</v>
      </c>
      <c r="Q19" s="1">
        <v>3.220716604722873E-2</v>
      </c>
      <c r="R19" s="1">
        <v>3.2459387101210213E-2</v>
      </c>
      <c r="S19" s="1">
        <v>4.1057391049129865E-2</v>
      </c>
      <c r="U19" s="4" t="b">
        <f t="shared" si="11"/>
        <v>1</v>
      </c>
      <c r="V19" s="4" t="b">
        <f t="shared" si="2"/>
        <v>1</v>
      </c>
      <c r="W19" s="4" t="b">
        <f t="shared" si="3"/>
        <v>1</v>
      </c>
      <c r="X19" s="4" t="b">
        <f t="shared" si="4"/>
        <v>1</v>
      </c>
      <c r="Y19" s="4" t="b">
        <f t="shared" si="5"/>
        <v>1</v>
      </c>
      <c r="Z19" s="4" t="b">
        <f t="shared" si="6"/>
        <v>1</v>
      </c>
      <c r="AA19" s="4" t="b">
        <f t="shared" si="7"/>
        <v>1</v>
      </c>
      <c r="AB19" s="4" t="b">
        <f t="shared" si="8"/>
        <v>1</v>
      </c>
    </row>
    <row r="20" spans="1:28" x14ac:dyDescent="0.3">
      <c r="A20" s="51" t="s">
        <v>59</v>
      </c>
      <c r="B20" s="52"/>
      <c r="C20" s="53">
        <v>542.78835858018203</v>
      </c>
      <c r="D20" s="53">
        <v>5.7576156715967572</v>
      </c>
      <c r="E20" s="53">
        <v>3.8121423341869272</v>
      </c>
      <c r="F20" s="53">
        <v>3.0236522716028564</v>
      </c>
      <c r="G20" s="53">
        <v>3.617979344574521</v>
      </c>
      <c r="H20" s="53">
        <v>3.7413279451209616</v>
      </c>
      <c r="I20" s="53">
        <v>3.4882998495443469</v>
      </c>
      <c r="J20" s="54">
        <v>4.1308744922320724</v>
      </c>
      <c r="L20" s="53"/>
      <c r="M20" s="53"/>
      <c r="N20" s="53"/>
      <c r="O20" s="53"/>
      <c r="P20" s="53"/>
      <c r="Q20" s="53"/>
      <c r="R20" s="53"/>
      <c r="S20" s="54"/>
      <c r="U20" s="53" t="b">
        <f t="shared" si="1"/>
        <v>0</v>
      </c>
      <c r="V20" s="53" t="b">
        <f t="shared" si="2"/>
        <v>0</v>
      </c>
      <c r="W20" s="53" t="b">
        <f t="shared" si="3"/>
        <v>0</v>
      </c>
      <c r="X20" s="53" t="b">
        <f t="shared" si="4"/>
        <v>0</v>
      </c>
      <c r="Y20" s="53" t="b">
        <f t="shared" si="5"/>
        <v>0</v>
      </c>
      <c r="Z20" s="53" t="b">
        <f t="shared" si="6"/>
        <v>0</v>
      </c>
      <c r="AA20" s="53" t="b">
        <f t="shared" si="7"/>
        <v>0</v>
      </c>
      <c r="AB20" s="54" t="b">
        <f t="shared" si="8"/>
        <v>0</v>
      </c>
    </row>
    <row r="21" spans="1:28" x14ac:dyDescent="0.3">
      <c r="A21" s="17" t="s">
        <v>60</v>
      </c>
      <c r="B21" s="18"/>
      <c r="C21" s="48">
        <v>907.33329251018199</v>
      </c>
      <c r="D21" s="48">
        <v>4.0481113009504099</v>
      </c>
      <c r="E21" s="48">
        <v>2.9166976496439672</v>
      </c>
      <c r="F21" s="48">
        <v>2.4588794506165299</v>
      </c>
      <c r="G21" s="48">
        <v>2.786561658420168</v>
      </c>
      <c r="H21" s="48">
        <v>2.9735196288928027</v>
      </c>
      <c r="I21" s="48">
        <v>2.7012807809250736</v>
      </c>
      <c r="J21" s="49">
        <v>3.1249045016028081</v>
      </c>
      <c r="L21" s="48"/>
      <c r="M21" s="48"/>
      <c r="N21" s="48"/>
      <c r="O21" s="48"/>
      <c r="P21" s="48"/>
      <c r="Q21" s="48"/>
      <c r="R21" s="48"/>
      <c r="S21" s="49"/>
      <c r="U21" s="4" t="b">
        <f t="shared" si="1"/>
        <v>0</v>
      </c>
      <c r="V21" s="4" t="b">
        <f t="shared" si="2"/>
        <v>0</v>
      </c>
      <c r="W21" s="4" t="b">
        <f t="shared" si="3"/>
        <v>0</v>
      </c>
      <c r="X21" s="4" t="b">
        <f t="shared" si="4"/>
        <v>0</v>
      </c>
      <c r="Y21" s="4" t="b">
        <f t="shared" si="5"/>
        <v>0</v>
      </c>
      <c r="Z21" s="4" t="b">
        <f t="shared" si="6"/>
        <v>0</v>
      </c>
      <c r="AA21" s="4" t="b">
        <f t="shared" si="7"/>
        <v>0</v>
      </c>
      <c r="AB21" s="4" t="b">
        <f t="shared" si="8"/>
        <v>0</v>
      </c>
    </row>
    <row r="22" spans="1:28" x14ac:dyDescent="0.3">
      <c r="A22" s="29"/>
      <c r="B22" s="29"/>
      <c r="C22" s="29"/>
      <c r="D22" s="29"/>
      <c r="E22" s="29"/>
      <c r="F22" s="29"/>
      <c r="G22" s="29"/>
      <c r="H22" s="55"/>
      <c r="I22" s="55"/>
      <c r="J22" s="55"/>
      <c r="L22" s="71"/>
      <c r="U22" s="4"/>
      <c r="V22" s="4"/>
      <c r="W22" s="4"/>
      <c r="X22" s="4"/>
      <c r="Y22" s="4"/>
      <c r="Z22" s="4"/>
      <c r="AA22" s="4"/>
      <c r="AB22" s="4"/>
    </row>
    <row r="23" spans="1:28" x14ac:dyDescent="0.3">
      <c r="A23" s="29"/>
      <c r="B23" s="29"/>
      <c r="C23" s="29"/>
      <c r="D23" s="29"/>
      <c r="E23" s="29"/>
      <c r="F23" s="29"/>
      <c r="G23" s="29"/>
      <c r="H23" s="55"/>
      <c r="I23" s="55"/>
      <c r="J23" s="55"/>
      <c r="L23" s="71"/>
      <c r="U23" s="4"/>
      <c r="V23" s="4"/>
      <c r="W23" s="4"/>
      <c r="X23" s="4"/>
      <c r="Y23" s="4"/>
      <c r="Z23" s="4"/>
      <c r="AA23" s="4"/>
      <c r="AB23" s="4"/>
    </row>
    <row r="24" spans="1:28" ht="23" x14ac:dyDescent="0.3">
      <c r="A24" s="31" t="s">
        <v>10</v>
      </c>
      <c r="B24" s="32"/>
      <c r="C24" s="32" t="s">
        <v>56</v>
      </c>
      <c r="D24" s="81" t="s">
        <v>57</v>
      </c>
      <c r="E24" s="81"/>
      <c r="F24" s="81"/>
      <c r="G24" s="81"/>
      <c r="H24" s="81"/>
      <c r="I24" s="81"/>
      <c r="J24" s="82"/>
      <c r="L24" s="71"/>
      <c r="U24" s="4"/>
      <c r="V24" s="4"/>
      <c r="W24" s="4"/>
      <c r="X24" s="4"/>
      <c r="Y24" s="4"/>
      <c r="Z24" s="4"/>
      <c r="AA24" s="4"/>
      <c r="AB24" s="4"/>
    </row>
    <row r="25" spans="1:28" x14ac:dyDescent="0.3">
      <c r="A25" s="56"/>
      <c r="B25" s="43"/>
      <c r="C25" s="57"/>
      <c r="D25" s="11" t="s">
        <v>1</v>
      </c>
      <c r="E25" s="11" t="s">
        <v>2</v>
      </c>
      <c r="F25" s="11" t="s">
        <v>3</v>
      </c>
      <c r="G25" s="11" t="s">
        <v>4</v>
      </c>
      <c r="H25" s="11" t="s">
        <v>5</v>
      </c>
      <c r="I25" s="11" t="s">
        <v>65</v>
      </c>
      <c r="J25" s="12" t="s">
        <v>66</v>
      </c>
      <c r="L25" s="71"/>
      <c r="U25" s="4"/>
      <c r="V25" s="4"/>
      <c r="W25" s="4"/>
      <c r="X25" s="4"/>
      <c r="Y25" s="4"/>
      <c r="Z25" s="4"/>
      <c r="AA25" s="4"/>
      <c r="AB25" s="4"/>
    </row>
    <row r="26" spans="1:28" x14ac:dyDescent="0.3">
      <c r="A26" s="13" t="s">
        <v>11</v>
      </c>
      <c r="B26" s="14"/>
      <c r="C26" s="45">
        <v>104.289284120182</v>
      </c>
      <c r="D26" s="45">
        <v>1.7333756566876017</v>
      </c>
      <c r="E26" s="45">
        <v>1.5516389066645562</v>
      </c>
      <c r="F26" s="45">
        <v>1.420712287043967</v>
      </c>
      <c r="G26" s="45">
        <v>1.5287948913251852</v>
      </c>
      <c r="H26" s="45">
        <v>1.7741910138445505</v>
      </c>
      <c r="I26" s="45">
        <v>1.6948142583006001</v>
      </c>
      <c r="J26" s="46">
        <v>1.8690968116682001</v>
      </c>
      <c r="L26" s="71"/>
      <c r="U26" s="4" t="b">
        <f>C26=(L26/1000000)</f>
        <v>0</v>
      </c>
      <c r="V26" s="4" t="b">
        <f t="shared" si="2"/>
        <v>0</v>
      </c>
      <c r="W26" s="4" t="b">
        <f t="shared" si="3"/>
        <v>0</v>
      </c>
      <c r="X26" s="4" t="b">
        <f t="shared" si="4"/>
        <v>0</v>
      </c>
      <c r="Y26" s="4" t="b">
        <f t="shared" si="5"/>
        <v>0</v>
      </c>
      <c r="Z26" s="4" t="b">
        <f t="shared" si="6"/>
        <v>0</v>
      </c>
      <c r="AA26" s="4" t="b">
        <f t="shared" si="7"/>
        <v>0</v>
      </c>
      <c r="AB26" s="4" t="b">
        <f t="shared" si="8"/>
        <v>0</v>
      </c>
    </row>
    <row r="27" spans="1:28" x14ac:dyDescent="0.3">
      <c r="A27" s="13" t="s">
        <v>12</v>
      </c>
      <c r="B27" s="14"/>
      <c r="C27" s="45">
        <v>0</v>
      </c>
      <c r="D27" s="45"/>
      <c r="E27" s="45"/>
      <c r="F27" s="45"/>
      <c r="G27" s="45"/>
      <c r="H27" s="45"/>
      <c r="I27" s="45"/>
      <c r="J27" s="46"/>
      <c r="L27" s="71"/>
      <c r="U27" s="4" t="b">
        <f t="shared" si="1"/>
        <v>1</v>
      </c>
      <c r="V27" s="4" t="b">
        <f t="shared" si="2"/>
        <v>1</v>
      </c>
      <c r="W27" s="4" t="b">
        <f t="shared" si="3"/>
        <v>1</v>
      </c>
      <c r="X27" s="4" t="b">
        <f t="shared" si="4"/>
        <v>1</v>
      </c>
      <c r="Y27" s="4" t="b">
        <f t="shared" si="5"/>
        <v>1</v>
      </c>
      <c r="Z27" s="4" t="b">
        <f t="shared" si="6"/>
        <v>1</v>
      </c>
      <c r="AA27" s="4" t="b">
        <f t="shared" si="7"/>
        <v>1</v>
      </c>
      <c r="AB27" s="4" t="b">
        <f t="shared" si="8"/>
        <v>1</v>
      </c>
    </row>
    <row r="28" spans="1:28" x14ac:dyDescent="0.3">
      <c r="A28" s="13" t="s">
        <v>13</v>
      </c>
      <c r="B28" s="14"/>
      <c r="C28" s="45">
        <v>58.865758470000003</v>
      </c>
      <c r="D28" s="45">
        <v>2.0284969146826515</v>
      </c>
      <c r="E28" s="45">
        <v>1.835149605656931</v>
      </c>
      <c r="F28" s="45">
        <v>1.7056541330374344</v>
      </c>
      <c r="G28" s="45">
        <v>1.8489511480592427</v>
      </c>
      <c r="H28" s="45">
        <v>2.086735217784303</v>
      </c>
      <c r="I28" s="45">
        <v>2.140801783837778</v>
      </c>
      <c r="J28" s="46">
        <v>2.1889527247723159</v>
      </c>
      <c r="L28" s="71"/>
      <c r="U28" s="4" t="b">
        <f t="shared" si="1"/>
        <v>0</v>
      </c>
      <c r="V28" s="4" t="b">
        <f t="shared" si="2"/>
        <v>0</v>
      </c>
      <c r="W28" s="4" t="b">
        <f t="shared" si="3"/>
        <v>0</v>
      </c>
      <c r="X28" s="4" t="b">
        <f t="shared" si="4"/>
        <v>0</v>
      </c>
      <c r="Y28" s="4" t="b">
        <f t="shared" si="5"/>
        <v>0</v>
      </c>
      <c r="Z28" s="4" t="b">
        <f t="shared" si="6"/>
        <v>0</v>
      </c>
      <c r="AA28" s="4" t="b">
        <f t="shared" si="7"/>
        <v>0</v>
      </c>
      <c r="AB28" s="4" t="b">
        <f t="shared" si="8"/>
        <v>0</v>
      </c>
    </row>
    <row r="29" spans="1:28" x14ac:dyDescent="0.3">
      <c r="A29" s="13" t="s">
        <v>16</v>
      </c>
      <c r="B29" s="14"/>
      <c r="C29" s="45">
        <v>50.817999919999998</v>
      </c>
      <c r="D29" s="45">
        <v>3.0975378970275633</v>
      </c>
      <c r="E29" s="45">
        <v>2.6824223839686661</v>
      </c>
      <c r="F29" s="45">
        <v>2.2673877918675327</v>
      </c>
      <c r="G29" s="45">
        <v>2.3390908921792639</v>
      </c>
      <c r="H29" s="45">
        <v>2.5791767492037763</v>
      </c>
      <c r="I29" s="45">
        <v>2.4838762123349447</v>
      </c>
      <c r="J29" s="46">
        <v>2.6272356121516864</v>
      </c>
      <c r="L29" s="71"/>
      <c r="U29" s="4" t="b">
        <f t="shared" si="1"/>
        <v>0</v>
      </c>
      <c r="V29" s="4" t="b">
        <f t="shared" si="2"/>
        <v>0</v>
      </c>
      <c r="W29" s="4" t="b">
        <f t="shared" si="3"/>
        <v>0</v>
      </c>
      <c r="X29" s="4" t="b">
        <f t="shared" si="4"/>
        <v>0</v>
      </c>
      <c r="Y29" s="4" t="b">
        <f t="shared" si="5"/>
        <v>0</v>
      </c>
      <c r="Z29" s="4" t="b">
        <f t="shared" si="6"/>
        <v>0</v>
      </c>
      <c r="AA29" s="4" t="b">
        <f t="shared" si="7"/>
        <v>0</v>
      </c>
      <c r="AB29" s="4" t="b">
        <f t="shared" si="8"/>
        <v>0</v>
      </c>
    </row>
    <row r="30" spans="1:28" x14ac:dyDescent="0.3">
      <c r="A30" s="13" t="s">
        <v>14</v>
      </c>
      <c r="B30" s="14"/>
      <c r="C30" s="45">
        <v>24.306795000000001</v>
      </c>
      <c r="D30" s="45">
        <v>1.205395716962232</v>
      </c>
      <c r="E30" s="45">
        <v>1.155080055155655</v>
      </c>
      <c r="F30" s="45">
        <v>1.155684014903291</v>
      </c>
      <c r="G30" s="45">
        <v>1.2362813625831581</v>
      </c>
      <c r="H30" s="45">
        <v>1.4117274416790337</v>
      </c>
      <c r="I30" s="45">
        <v>1.5431947280131864</v>
      </c>
      <c r="J30" s="46">
        <v>1.7450459567946774</v>
      </c>
      <c r="L30" s="71"/>
      <c r="U30" s="4" t="b">
        <f t="shared" si="1"/>
        <v>0</v>
      </c>
      <c r="V30" s="4" t="b">
        <f t="shared" si="2"/>
        <v>0</v>
      </c>
      <c r="W30" s="4" t="b">
        <f t="shared" si="3"/>
        <v>0</v>
      </c>
      <c r="X30" s="4" t="b">
        <f t="shared" si="4"/>
        <v>0</v>
      </c>
      <c r="Y30" s="4" t="b">
        <f t="shared" si="5"/>
        <v>0</v>
      </c>
      <c r="Z30" s="4" t="b">
        <f t="shared" si="6"/>
        <v>0</v>
      </c>
      <c r="AA30" s="4" t="b">
        <f t="shared" si="7"/>
        <v>0</v>
      </c>
      <c r="AB30" s="4" t="b">
        <f t="shared" si="8"/>
        <v>0</v>
      </c>
    </row>
    <row r="31" spans="1:28" x14ac:dyDescent="0.3">
      <c r="A31" s="13" t="s">
        <v>15</v>
      </c>
      <c r="B31" s="14"/>
      <c r="C31" s="45">
        <v>669.05345499999999</v>
      </c>
      <c r="D31" s="58">
        <v>4.7620928168817827</v>
      </c>
      <c r="E31" s="58">
        <v>3.306430071231008</v>
      </c>
      <c r="F31" s="58">
        <v>2.7488661711902505</v>
      </c>
      <c r="G31" s="58">
        <v>3.1565803579519724</v>
      </c>
      <c r="H31" s="58">
        <v>3.3262862103768547</v>
      </c>
      <c r="I31" s="58">
        <v>3.0566063105303134</v>
      </c>
      <c r="J31" s="59">
        <v>3.6303742074530136</v>
      </c>
      <c r="L31" s="71"/>
      <c r="U31" s="4" t="b">
        <f t="shared" si="1"/>
        <v>0</v>
      </c>
      <c r="V31" s="4" t="b">
        <f t="shared" si="2"/>
        <v>0</v>
      </c>
      <c r="W31" s="4" t="b">
        <f t="shared" si="3"/>
        <v>0</v>
      </c>
      <c r="X31" s="4" t="b">
        <f t="shared" si="4"/>
        <v>0</v>
      </c>
      <c r="Y31" s="4" t="b">
        <f t="shared" si="5"/>
        <v>0</v>
      </c>
      <c r="Z31" s="4" t="b">
        <f t="shared" si="6"/>
        <v>0</v>
      </c>
      <c r="AA31" s="4" t="b">
        <f t="shared" si="7"/>
        <v>0</v>
      </c>
      <c r="AB31" s="4" t="b">
        <f t="shared" si="8"/>
        <v>0</v>
      </c>
    </row>
    <row r="32" spans="1:28" x14ac:dyDescent="0.3">
      <c r="A32" s="17" t="s">
        <v>60</v>
      </c>
      <c r="B32" s="25"/>
      <c r="C32" s="48">
        <v>907.33329251018199</v>
      </c>
      <c r="D32" s="48">
        <v>4.0481113009504099</v>
      </c>
      <c r="E32" s="48">
        <v>2.9166976496439672</v>
      </c>
      <c r="F32" s="48">
        <v>2.4588794506165299</v>
      </c>
      <c r="G32" s="48">
        <v>2.786561658420168</v>
      </c>
      <c r="H32" s="48">
        <v>2.9735196288928027</v>
      </c>
      <c r="I32" s="48">
        <v>2.7012807809250736</v>
      </c>
      <c r="J32" s="49">
        <v>3.1249045016028085</v>
      </c>
      <c r="L32" s="71"/>
      <c r="U32" s="4" t="b">
        <f t="shared" si="1"/>
        <v>0</v>
      </c>
      <c r="V32" s="4" t="b">
        <f t="shared" si="2"/>
        <v>0</v>
      </c>
      <c r="W32" s="4" t="b">
        <f t="shared" si="3"/>
        <v>0</v>
      </c>
      <c r="X32" s="4" t="b">
        <f t="shared" si="4"/>
        <v>0</v>
      </c>
      <c r="Y32" s="4" t="b">
        <f t="shared" si="5"/>
        <v>0</v>
      </c>
      <c r="Z32" s="4" t="b">
        <f t="shared" si="6"/>
        <v>0</v>
      </c>
      <c r="AA32" s="4" t="b">
        <f t="shared" si="7"/>
        <v>0</v>
      </c>
      <c r="AB32" s="4" t="b">
        <f t="shared" si="8"/>
        <v>0</v>
      </c>
    </row>
    <row r="33" spans="21:28" x14ac:dyDescent="0.3">
      <c r="U33" s="4" t="b">
        <f t="shared" si="1"/>
        <v>1</v>
      </c>
      <c r="V33" s="4" t="b">
        <f t="shared" si="2"/>
        <v>1</v>
      </c>
      <c r="W33" s="4" t="b">
        <f t="shared" si="3"/>
        <v>1</v>
      </c>
      <c r="X33" s="4" t="b">
        <f t="shared" si="4"/>
        <v>1</v>
      </c>
      <c r="Y33" s="4" t="b">
        <f t="shared" si="5"/>
        <v>1</v>
      </c>
      <c r="Z33" s="4" t="b">
        <f t="shared" si="6"/>
        <v>1</v>
      </c>
      <c r="AA33" s="4" t="b">
        <f t="shared" si="7"/>
        <v>1</v>
      </c>
      <c r="AB33" s="4" t="b">
        <f t="shared" si="8"/>
        <v>1</v>
      </c>
    </row>
  </sheetData>
  <mergeCells count="2">
    <mergeCell ref="D1:J1"/>
    <mergeCell ref="D24:J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B53"/>
  <sheetViews>
    <sheetView showGridLines="0" topLeftCell="A19" zoomScaleNormal="100" workbookViewId="0">
      <selection activeCell="L46" sqref="L46"/>
    </sheetView>
  </sheetViews>
  <sheetFormatPr defaultColWidth="9.1796875" defaultRowHeight="13" x14ac:dyDescent="0.3"/>
  <cols>
    <col min="1" max="1" width="15.7265625" style="3" customWidth="1"/>
    <col min="2" max="2" width="25.7265625" style="3" customWidth="1"/>
    <col min="3" max="3" width="10.7265625" style="3" customWidth="1"/>
    <col min="4" max="7" width="8.7265625" style="3" customWidth="1"/>
    <col min="8" max="11" width="9.1796875" style="3"/>
    <col min="12" max="12" width="13.54296875" style="3" bestFit="1" customWidth="1"/>
    <col min="13" max="16384" width="9.1796875" style="3"/>
  </cols>
  <sheetData>
    <row r="1" spans="1:28" ht="23" x14ac:dyDescent="0.3">
      <c r="A1" s="60" t="s">
        <v>10</v>
      </c>
      <c r="B1" s="61" t="s">
        <v>0</v>
      </c>
      <c r="C1" s="62" t="s">
        <v>56</v>
      </c>
      <c r="D1" s="83" t="s">
        <v>57</v>
      </c>
      <c r="E1" s="83"/>
      <c r="F1" s="83"/>
      <c r="G1" s="83"/>
      <c r="H1" s="83"/>
      <c r="I1" s="83"/>
      <c r="J1" s="84"/>
    </row>
    <row r="2" spans="1:28" x14ac:dyDescent="0.3">
      <c r="A2" s="28"/>
      <c r="B2" s="10"/>
      <c r="C2" s="10"/>
      <c r="D2" s="11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65</v>
      </c>
      <c r="J2" s="12" t="s">
        <v>66</v>
      </c>
      <c r="L2" s="10" t="s">
        <v>119</v>
      </c>
      <c r="M2" s="11" t="s">
        <v>1</v>
      </c>
      <c r="N2" s="11" t="s">
        <v>2</v>
      </c>
      <c r="O2" s="11" t="s">
        <v>3</v>
      </c>
      <c r="P2" s="11" t="s">
        <v>4</v>
      </c>
      <c r="Q2" s="11" t="s">
        <v>5</v>
      </c>
      <c r="R2" s="11" t="s">
        <v>65</v>
      </c>
      <c r="S2" s="12" t="s">
        <v>66</v>
      </c>
      <c r="U2" s="10" t="s">
        <v>119</v>
      </c>
      <c r="V2" s="11" t="s">
        <v>1</v>
      </c>
      <c r="W2" s="11" t="s">
        <v>2</v>
      </c>
      <c r="X2" s="11" t="s">
        <v>3</v>
      </c>
      <c r="Y2" s="11" t="s">
        <v>4</v>
      </c>
      <c r="Z2" s="11" t="s">
        <v>5</v>
      </c>
      <c r="AA2" s="11" t="s">
        <v>65</v>
      </c>
      <c r="AB2" s="12" t="s">
        <v>66</v>
      </c>
    </row>
    <row r="3" spans="1:28" x14ac:dyDescent="0.3">
      <c r="A3" s="13" t="s">
        <v>11</v>
      </c>
      <c r="B3" s="14" t="s">
        <v>36</v>
      </c>
      <c r="C3" s="45">
        <v>11.750961347475</v>
      </c>
      <c r="D3" s="45">
        <v>11.554699739593701</v>
      </c>
      <c r="E3" s="45">
        <v>13.128288702273899</v>
      </c>
      <c r="F3" s="45">
        <v>11.6376307218117</v>
      </c>
      <c r="G3" s="45">
        <v>13.284350804529799</v>
      </c>
      <c r="H3" s="45">
        <v>9.9868020079070003</v>
      </c>
      <c r="I3" s="45"/>
      <c r="J3" s="46"/>
      <c r="L3" s="73">
        <v>11750961.347475</v>
      </c>
      <c r="M3" s="3">
        <v>0.115546997395937</v>
      </c>
      <c r="N3" s="3">
        <v>0.13128288702273899</v>
      </c>
      <c r="O3" s="3">
        <v>0.11637630721811699</v>
      </c>
      <c r="P3" s="3">
        <v>0.13284350804529799</v>
      </c>
      <c r="Q3" s="3">
        <v>9.9868020079070002E-2</v>
      </c>
      <c r="U3" s="4" t="b">
        <f>C3=(L3/1000000)</f>
        <v>1</v>
      </c>
      <c r="V3" s="4" t="b">
        <f>D3=(M3*100)</f>
        <v>1</v>
      </c>
      <c r="W3" s="4" t="b">
        <f t="shared" ref="W3:AB3" si="0">E3=(N3*100)</f>
        <v>1</v>
      </c>
      <c r="X3" s="4" t="b">
        <f t="shared" si="0"/>
        <v>1</v>
      </c>
      <c r="Y3" s="4" t="b">
        <f t="shared" si="0"/>
        <v>1</v>
      </c>
      <c r="Z3" s="4" t="b">
        <f t="shared" si="0"/>
        <v>1</v>
      </c>
      <c r="AA3" s="4" t="b">
        <f t="shared" si="0"/>
        <v>1</v>
      </c>
      <c r="AB3" s="4" t="b">
        <f t="shared" si="0"/>
        <v>1</v>
      </c>
    </row>
    <row r="4" spans="1:28" x14ac:dyDescent="0.3">
      <c r="A4" s="13" t="s">
        <v>13</v>
      </c>
      <c r="B4" s="14" t="s">
        <v>36</v>
      </c>
      <c r="C4" s="45">
        <v>6.5913275499999999</v>
      </c>
      <c r="D4" s="45">
        <v>13.4977971</v>
      </c>
      <c r="E4" s="45">
        <v>14.42174204</v>
      </c>
      <c r="F4" s="45">
        <v>12.24977352</v>
      </c>
      <c r="G4" s="45">
        <v>14.93746339</v>
      </c>
      <c r="H4" s="45">
        <v>12.063632670000001</v>
      </c>
      <c r="I4" s="45">
        <v>12.440398029999999</v>
      </c>
      <c r="J4" s="46">
        <v>9.6890785199999989</v>
      </c>
      <c r="L4" s="73">
        <v>6591327.5499999998</v>
      </c>
      <c r="M4" s="3">
        <v>0.134977971</v>
      </c>
      <c r="N4" s="3">
        <v>0.14421742039999999</v>
      </c>
      <c r="O4" s="3">
        <v>0.1224977352</v>
      </c>
      <c r="P4" s="3">
        <v>0.1493746339</v>
      </c>
      <c r="Q4" s="3">
        <v>0.1206363267</v>
      </c>
      <c r="R4" s="3">
        <v>0.12440398029999999</v>
      </c>
      <c r="S4" s="3">
        <v>9.6890785199999996E-2</v>
      </c>
      <c r="U4" s="4" t="b">
        <f t="shared" ref="U4:U52" si="1">C4=(L4/1000000)</f>
        <v>1</v>
      </c>
      <c r="V4" s="4" t="b">
        <f t="shared" ref="V4:V52" si="2">D4=(M4*100)</f>
        <v>1</v>
      </c>
      <c r="W4" s="4" t="b">
        <f t="shared" ref="W4:W52" si="3">E4=(N4*100)</f>
        <v>1</v>
      </c>
      <c r="X4" s="4" t="b">
        <f t="shared" ref="X4:X52" si="4">F4=(O4*100)</f>
        <v>1</v>
      </c>
      <c r="Y4" s="4" t="b">
        <f t="shared" ref="Y4:Y52" si="5">G4=(P4*100)</f>
        <v>1</v>
      </c>
      <c r="Z4" s="4" t="b">
        <f t="shared" ref="Z4:Z52" si="6">H4=(Q4*100)</f>
        <v>1</v>
      </c>
      <c r="AA4" s="4" t="b">
        <f t="shared" ref="AA4:AA52" si="7">I4=(R4*100)</f>
        <v>1</v>
      </c>
      <c r="AB4" s="4" t="b">
        <f t="shared" ref="AB4:AB52" si="8">J4=(S4*100)</f>
        <v>1</v>
      </c>
    </row>
    <row r="5" spans="1:28" x14ac:dyDescent="0.3">
      <c r="A5" s="50" t="s">
        <v>16</v>
      </c>
      <c r="B5" s="14" t="s">
        <v>40</v>
      </c>
      <c r="C5" s="45">
        <v>23.800161670000001</v>
      </c>
      <c r="D5" s="45">
        <v>13.439747099287258</v>
      </c>
      <c r="E5" s="45">
        <v>17.284975526542379</v>
      </c>
      <c r="F5" s="45">
        <v>12.891252516185613</v>
      </c>
      <c r="G5" s="45">
        <v>16.11883927283122</v>
      </c>
      <c r="H5" s="45">
        <v>13.795395349571816</v>
      </c>
      <c r="I5" s="45">
        <v>13.596874700162886</v>
      </c>
      <c r="J5" s="46">
        <v>11.764157749669458</v>
      </c>
      <c r="L5" s="73">
        <v>23.800161670000001</v>
      </c>
      <c r="M5" s="3">
        <v>0.13439747099287258</v>
      </c>
      <c r="N5" s="3">
        <v>0.17284975526542379</v>
      </c>
      <c r="O5" s="3">
        <v>0.12891252516185614</v>
      </c>
      <c r="P5" s="3">
        <v>0.1611883927283122</v>
      </c>
      <c r="Q5" s="3">
        <v>0.13795395349571815</v>
      </c>
      <c r="R5" s="3">
        <v>0.13596874700162886</v>
      </c>
      <c r="S5" s="3">
        <v>0.11764157749669457</v>
      </c>
      <c r="U5" s="4" t="b">
        <f>C5=(L5)</f>
        <v>1</v>
      </c>
      <c r="V5" s="4" t="b">
        <f t="shared" si="2"/>
        <v>1</v>
      </c>
      <c r="W5" s="4" t="b">
        <f t="shared" si="3"/>
        <v>1</v>
      </c>
      <c r="X5" s="4" t="b">
        <f t="shared" si="4"/>
        <v>1</v>
      </c>
      <c r="Y5" s="4" t="b">
        <f t="shared" si="5"/>
        <v>1</v>
      </c>
      <c r="Z5" s="4" t="b">
        <f t="shared" si="6"/>
        <v>1</v>
      </c>
      <c r="AA5" s="4" t="b">
        <f t="shared" si="7"/>
        <v>1</v>
      </c>
      <c r="AB5" s="4" t="b">
        <f t="shared" si="8"/>
        <v>1</v>
      </c>
    </row>
    <row r="6" spans="1:28" x14ac:dyDescent="0.3">
      <c r="A6" s="50" t="s">
        <v>15</v>
      </c>
      <c r="B6" s="14" t="s">
        <v>77</v>
      </c>
      <c r="C6" s="45">
        <v>115.944143</v>
      </c>
      <c r="D6" s="45">
        <v>14.809296525947623</v>
      </c>
      <c r="E6" s="45">
        <v>12.98796406610343</v>
      </c>
      <c r="F6" s="45">
        <v>10.059234327934096</v>
      </c>
      <c r="G6" s="45">
        <v>15.317566926129555</v>
      </c>
      <c r="H6" s="45">
        <v>12.266860026284299</v>
      </c>
      <c r="I6" s="45">
        <v>13.140031679223597</v>
      </c>
      <c r="J6" s="46">
        <v>12.573284306560639</v>
      </c>
      <c r="L6" s="73">
        <v>115.944143</v>
      </c>
      <c r="M6" s="3">
        <v>0.14809296525947624</v>
      </c>
      <c r="N6" s="3">
        <v>0.1298796406610343</v>
      </c>
      <c r="O6" s="3">
        <v>0.10059234327934097</v>
      </c>
      <c r="P6" s="3">
        <v>0.15317566926129556</v>
      </c>
      <c r="Q6" s="3">
        <v>0.12266860026284299</v>
      </c>
      <c r="R6" s="3">
        <v>0.13140031679223596</v>
      </c>
      <c r="S6" s="3">
        <v>0.12573284306560639</v>
      </c>
      <c r="U6" s="4" t="b">
        <f t="shared" ref="U6:U17" si="9">C6=(L6)</f>
        <v>1</v>
      </c>
      <c r="V6" s="4" t="b">
        <f t="shared" si="2"/>
        <v>1</v>
      </c>
      <c r="W6" s="4" t="b">
        <f t="shared" si="3"/>
        <v>1</v>
      </c>
      <c r="X6" s="4" t="b">
        <f t="shared" si="4"/>
        <v>1</v>
      </c>
      <c r="Y6" s="4" t="b">
        <f t="shared" si="5"/>
        <v>1</v>
      </c>
      <c r="Z6" s="4" t="b">
        <f t="shared" si="6"/>
        <v>1</v>
      </c>
      <c r="AA6" s="4" t="b">
        <f t="shared" si="7"/>
        <v>1</v>
      </c>
      <c r="AB6" s="4" t="b">
        <f t="shared" si="8"/>
        <v>1</v>
      </c>
    </row>
    <row r="7" spans="1:28" x14ac:dyDescent="0.3">
      <c r="A7" s="50" t="s">
        <v>15</v>
      </c>
      <c r="B7" s="14" t="s">
        <v>42</v>
      </c>
      <c r="C7" s="45">
        <v>54.020525999999997</v>
      </c>
      <c r="D7" s="45">
        <v>7.7518598720156762</v>
      </c>
      <c r="E7" s="45">
        <v>8.4921307528645471</v>
      </c>
      <c r="F7" s="45">
        <v>9.5417410248485268</v>
      </c>
      <c r="G7" s="45">
        <v>8.8954132837509636</v>
      </c>
      <c r="H7" s="45">
        <v>9.2154915007906411</v>
      </c>
      <c r="I7" s="45">
        <v>6.1733269036620575</v>
      </c>
      <c r="J7" s="46">
        <v>4.7303933179422275</v>
      </c>
      <c r="L7" s="73">
        <v>54.020525999999997</v>
      </c>
      <c r="M7" s="3">
        <v>7.7518598720156762E-2</v>
      </c>
      <c r="N7" s="3">
        <v>8.4921307528645462E-2</v>
      </c>
      <c r="O7" s="3">
        <v>9.5417410248485268E-2</v>
      </c>
      <c r="P7" s="3">
        <v>8.8954132837509636E-2</v>
      </c>
      <c r="Q7" s="3">
        <v>9.2154915007906402E-2</v>
      </c>
      <c r="R7" s="3">
        <v>6.1733269036620575E-2</v>
      </c>
      <c r="S7" s="3">
        <v>4.7303933179422275E-2</v>
      </c>
      <c r="U7" s="4" t="b">
        <f t="shared" si="9"/>
        <v>1</v>
      </c>
      <c r="V7" s="4" t="b">
        <f t="shared" si="2"/>
        <v>1</v>
      </c>
      <c r="W7" s="4" t="b">
        <f t="shared" si="3"/>
        <v>1</v>
      </c>
      <c r="X7" s="4" t="b">
        <f t="shared" si="4"/>
        <v>1</v>
      </c>
      <c r="Y7" s="4" t="b">
        <f t="shared" si="5"/>
        <v>1</v>
      </c>
      <c r="Z7" s="4" t="b">
        <f t="shared" si="6"/>
        <v>1</v>
      </c>
      <c r="AA7" s="4" t="b">
        <f t="shared" si="7"/>
        <v>1</v>
      </c>
      <c r="AB7" s="4" t="b">
        <f t="shared" si="8"/>
        <v>1</v>
      </c>
    </row>
    <row r="8" spans="1:28" x14ac:dyDescent="0.3">
      <c r="A8" s="50" t="s">
        <v>15</v>
      </c>
      <c r="B8" s="14" t="s">
        <v>97</v>
      </c>
      <c r="C8" s="45">
        <v>10.648075</v>
      </c>
      <c r="D8" s="45">
        <v>22.255778024397308</v>
      </c>
      <c r="E8" s="45">
        <v>14.734304408267086</v>
      </c>
      <c r="F8" s="45">
        <v>10.953406628886263</v>
      </c>
      <c r="G8" s="45">
        <v>14.831718336096177</v>
      </c>
      <c r="H8" s="45"/>
      <c r="I8" s="45"/>
      <c r="J8" s="46"/>
      <c r="L8" s="73">
        <v>10.648075</v>
      </c>
      <c r="M8" s="3">
        <v>0.2225577802439731</v>
      </c>
      <c r="N8" s="3">
        <v>0.14734304408267085</v>
      </c>
      <c r="O8" s="3">
        <v>0.10953406628886264</v>
      </c>
      <c r="P8" s="3">
        <v>0.14831718336096178</v>
      </c>
      <c r="U8" s="4" t="b">
        <f t="shared" si="9"/>
        <v>1</v>
      </c>
      <c r="V8" s="4" t="b">
        <f t="shared" si="2"/>
        <v>1</v>
      </c>
      <c r="W8" s="4" t="b">
        <f t="shared" si="3"/>
        <v>1</v>
      </c>
      <c r="X8" s="4" t="b">
        <f t="shared" si="4"/>
        <v>1</v>
      </c>
      <c r="Y8" s="4" t="b">
        <f t="shared" si="5"/>
        <v>1</v>
      </c>
      <c r="Z8" s="4" t="b">
        <f t="shared" si="6"/>
        <v>1</v>
      </c>
      <c r="AA8" s="4" t="b">
        <f t="shared" si="7"/>
        <v>1</v>
      </c>
      <c r="AB8" s="4" t="b">
        <f t="shared" si="8"/>
        <v>1</v>
      </c>
    </row>
    <row r="9" spans="1:28" x14ac:dyDescent="0.3">
      <c r="A9" s="50" t="s">
        <v>15</v>
      </c>
      <c r="B9" s="14" t="s">
        <v>98</v>
      </c>
      <c r="C9" s="45">
        <v>11.237482999999999</v>
      </c>
      <c r="D9" s="45">
        <v>15.650550509919725</v>
      </c>
      <c r="E9" s="45">
        <v>15.438716245000151</v>
      </c>
      <c r="F9" s="45">
        <v>16.183285531440148</v>
      </c>
      <c r="G9" s="45"/>
      <c r="H9" s="45"/>
      <c r="I9" s="45"/>
      <c r="J9" s="46"/>
      <c r="L9" s="73">
        <v>11.237482999999999</v>
      </c>
      <c r="M9" s="3">
        <v>0.15650550509919725</v>
      </c>
      <c r="N9" s="3">
        <v>0.1543871624500015</v>
      </c>
      <c r="O9" s="3">
        <v>0.1618328553144015</v>
      </c>
      <c r="U9" s="4" t="b">
        <f t="shared" si="9"/>
        <v>1</v>
      </c>
      <c r="V9" s="4" t="b">
        <f t="shared" si="2"/>
        <v>1</v>
      </c>
      <c r="W9" s="4" t="b">
        <f t="shared" si="3"/>
        <v>1</v>
      </c>
      <c r="X9" s="4" t="b">
        <f t="shared" si="4"/>
        <v>1</v>
      </c>
      <c r="Y9" s="4" t="b">
        <f t="shared" si="5"/>
        <v>1</v>
      </c>
      <c r="Z9" s="4" t="b">
        <f t="shared" si="6"/>
        <v>1</v>
      </c>
      <c r="AA9" s="4" t="b">
        <f t="shared" si="7"/>
        <v>1</v>
      </c>
      <c r="AB9" s="4" t="b">
        <f t="shared" si="8"/>
        <v>1</v>
      </c>
    </row>
    <row r="10" spans="1:28" x14ac:dyDescent="0.3">
      <c r="A10" s="50" t="s">
        <v>15</v>
      </c>
      <c r="B10" s="14" t="s">
        <v>99</v>
      </c>
      <c r="C10" s="45">
        <v>6.0014779999999996</v>
      </c>
      <c r="D10" s="45">
        <v>15.148920722220938</v>
      </c>
      <c r="E10" s="45">
        <v>16.977220309167109</v>
      </c>
      <c r="F10" s="45">
        <v>10.766630412130706</v>
      </c>
      <c r="G10" s="45"/>
      <c r="H10" s="45"/>
      <c r="I10" s="45"/>
      <c r="J10" s="46"/>
      <c r="L10" s="72">
        <v>6.0014779999999996</v>
      </c>
      <c r="M10" s="3">
        <v>0.15148920722220938</v>
      </c>
      <c r="N10" s="3">
        <v>0.16977220309167107</v>
      </c>
      <c r="O10" s="3">
        <v>0.10766630412130707</v>
      </c>
      <c r="U10" s="4" t="b">
        <f t="shared" si="9"/>
        <v>1</v>
      </c>
      <c r="V10" s="4" t="b">
        <f t="shared" si="2"/>
        <v>1</v>
      </c>
      <c r="W10" s="4" t="b">
        <f t="shared" si="3"/>
        <v>1</v>
      </c>
      <c r="X10" s="4" t="b">
        <f t="shared" si="4"/>
        <v>1</v>
      </c>
      <c r="Y10" s="4" t="b">
        <f>G10=(P10*100)</f>
        <v>1</v>
      </c>
      <c r="Z10" s="4" t="b">
        <f t="shared" si="6"/>
        <v>1</v>
      </c>
      <c r="AA10" s="4" t="b">
        <f t="shared" si="7"/>
        <v>1</v>
      </c>
      <c r="AB10" s="4" t="b">
        <f t="shared" si="8"/>
        <v>1</v>
      </c>
    </row>
    <row r="11" spans="1:28" x14ac:dyDescent="0.3">
      <c r="A11" s="50" t="s">
        <v>15</v>
      </c>
      <c r="B11" s="14" t="s">
        <v>100</v>
      </c>
      <c r="C11" s="45">
        <v>70.547650000000004</v>
      </c>
      <c r="D11" s="45">
        <v>16.501369805620357</v>
      </c>
      <c r="E11" s="45">
        <v>16.941523215296716</v>
      </c>
      <c r="F11" s="45">
        <v>14.321891611274173</v>
      </c>
      <c r="G11" s="45"/>
      <c r="H11" s="63"/>
      <c r="I11" s="63"/>
      <c r="J11" s="64"/>
      <c r="L11" s="72">
        <v>70.547650000000004</v>
      </c>
      <c r="M11" s="3">
        <v>0.16501369805620358</v>
      </c>
      <c r="N11" s="3">
        <v>0.16941523215296717</v>
      </c>
      <c r="O11" s="3">
        <v>0.14321891611274173</v>
      </c>
      <c r="U11" s="4" t="b">
        <f t="shared" si="9"/>
        <v>1</v>
      </c>
      <c r="V11" s="4" t="b">
        <f t="shared" si="2"/>
        <v>1</v>
      </c>
      <c r="W11" s="4" t="b">
        <f t="shared" si="3"/>
        <v>1</v>
      </c>
      <c r="X11" s="4" t="b">
        <f t="shared" si="4"/>
        <v>1</v>
      </c>
      <c r="Y11" s="4" t="b">
        <f t="shared" si="5"/>
        <v>1</v>
      </c>
      <c r="Z11" s="4" t="b">
        <f t="shared" si="6"/>
        <v>1</v>
      </c>
      <c r="AA11" s="4" t="b">
        <f t="shared" si="7"/>
        <v>1</v>
      </c>
      <c r="AB11" s="4" t="b">
        <f t="shared" si="8"/>
        <v>1</v>
      </c>
    </row>
    <row r="12" spans="1:28" x14ac:dyDescent="0.3">
      <c r="A12" s="50" t="s">
        <v>15</v>
      </c>
      <c r="B12" s="14" t="s">
        <v>101</v>
      </c>
      <c r="C12" s="45">
        <v>1.500424</v>
      </c>
      <c r="D12" s="45">
        <v>7.0719390957781458</v>
      </c>
      <c r="E12" s="45">
        <v>5.2559741606878818</v>
      </c>
      <c r="F12" s="45">
        <v>6.3956598328096526</v>
      </c>
      <c r="G12" s="45"/>
      <c r="H12" s="45"/>
      <c r="I12" s="45"/>
      <c r="J12" s="46"/>
      <c r="L12" s="72">
        <v>1.500424</v>
      </c>
      <c r="M12" s="3">
        <v>7.0719390957781458E-2</v>
      </c>
      <c r="N12" s="3">
        <v>5.2559741606878818E-2</v>
      </c>
      <c r="O12" s="3">
        <v>6.3956598328096526E-2</v>
      </c>
      <c r="U12" s="4" t="b">
        <f t="shared" si="9"/>
        <v>1</v>
      </c>
      <c r="V12" s="4" t="b">
        <f t="shared" si="2"/>
        <v>1</v>
      </c>
      <c r="W12" s="4" t="b">
        <f t="shared" si="3"/>
        <v>1</v>
      </c>
      <c r="X12" s="4" t="b">
        <f t="shared" si="4"/>
        <v>1</v>
      </c>
      <c r="Y12" s="4" t="b">
        <f t="shared" si="5"/>
        <v>1</v>
      </c>
      <c r="Z12" s="4" t="b">
        <f t="shared" si="6"/>
        <v>1</v>
      </c>
      <c r="AA12" s="4" t="b">
        <f t="shared" si="7"/>
        <v>1</v>
      </c>
      <c r="AB12" s="4" t="b">
        <f t="shared" si="8"/>
        <v>1</v>
      </c>
    </row>
    <row r="13" spans="1:28" x14ac:dyDescent="0.3">
      <c r="A13" s="50" t="s">
        <v>15</v>
      </c>
      <c r="B13" s="14" t="s">
        <v>102</v>
      </c>
      <c r="C13" s="45">
        <v>1.0953459999999999</v>
      </c>
      <c r="D13" s="45">
        <v>8.2339430332637455</v>
      </c>
      <c r="E13" s="45">
        <v>3.4503825220799422</v>
      </c>
      <c r="F13" s="45">
        <v>6.8803435099651589</v>
      </c>
      <c r="G13" s="45"/>
      <c r="H13" s="45"/>
      <c r="I13" s="45"/>
      <c r="J13" s="46"/>
      <c r="L13" s="72">
        <v>1.0953459999999999</v>
      </c>
      <c r="M13" s="3">
        <v>8.2339430332637464E-2</v>
      </c>
      <c r="N13" s="3">
        <v>3.4503825220799422E-2</v>
      </c>
      <c r="O13" s="3">
        <v>6.8803435099651589E-2</v>
      </c>
      <c r="U13" s="4" t="b">
        <f>C13=(L13)</f>
        <v>1</v>
      </c>
      <c r="V13" s="4" t="b">
        <f t="shared" si="2"/>
        <v>1</v>
      </c>
      <c r="W13" s="4" t="b">
        <f t="shared" si="3"/>
        <v>1</v>
      </c>
      <c r="X13" s="4" t="b">
        <f t="shared" si="4"/>
        <v>1</v>
      </c>
      <c r="Y13" s="4" t="b">
        <f t="shared" si="5"/>
        <v>1</v>
      </c>
      <c r="Z13" s="4" t="b">
        <f t="shared" si="6"/>
        <v>1</v>
      </c>
      <c r="AA13" s="4" t="b">
        <f t="shared" si="7"/>
        <v>1</v>
      </c>
      <c r="AB13" s="4" t="b">
        <f t="shared" si="8"/>
        <v>1</v>
      </c>
    </row>
    <row r="14" spans="1:28" x14ac:dyDescent="0.3">
      <c r="A14" s="50" t="s">
        <v>15</v>
      </c>
      <c r="B14" s="14" t="s">
        <v>103</v>
      </c>
      <c r="C14" s="45">
        <v>25.47007</v>
      </c>
      <c r="D14" s="45">
        <v>0.61532336587564185</v>
      </c>
      <c r="E14" s="45">
        <v>8.7386045771141507</v>
      </c>
      <c r="F14" s="45">
        <v>9.2587287145562414</v>
      </c>
      <c r="G14" s="45"/>
      <c r="H14" s="45"/>
      <c r="I14" s="45"/>
      <c r="J14" s="46"/>
      <c r="L14" s="72">
        <v>25.47007</v>
      </c>
      <c r="M14" s="3">
        <v>6.1532336587564185E-3</v>
      </c>
      <c r="N14" s="3">
        <v>8.7386045771141507E-2</v>
      </c>
      <c r="O14" s="3">
        <v>9.2587287145562414E-2</v>
      </c>
      <c r="U14" s="4" t="b">
        <f t="shared" si="9"/>
        <v>1</v>
      </c>
      <c r="V14" s="4" t="b">
        <f t="shared" si="2"/>
        <v>1</v>
      </c>
      <c r="W14" s="4" t="b">
        <f t="shared" si="3"/>
        <v>1</v>
      </c>
      <c r="X14" s="4" t="b">
        <f t="shared" si="4"/>
        <v>1</v>
      </c>
      <c r="Y14" s="4" t="b">
        <f t="shared" si="5"/>
        <v>1</v>
      </c>
      <c r="Z14" s="4" t="b">
        <f t="shared" si="6"/>
        <v>1</v>
      </c>
      <c r="AA14" s="4" t="b">
        <f t="shared" si="7"/>
        <v>1</v>
      </c>
      <c r="AB14" s="4" t="b">
        <f t="shared" si="8"/>
        <v>1</v>
      </c>
    </row>
    <row r="15" spans="1:28" x14ac:dyDescent="0.3">
      <c r="A15" s="50" t="s">
        <v>15</v>
      </c>
      <c r="B15" s="14" t="s">
        <v>104</v>
      </c>
      <c r="C15" s="45">
        <v>7.9967309999999996</v>
      </c>
      <c r="D15" s="45">
        <v>7.2073313757296642</v>
      </c>
      <c r="E15" s="45">
        <v>17.28782959212387</v>
      </c>
      <c r="F15" s="45">
        <v>17.959296224838184</v>
      </c>
      <c r="G15" s="45"/>
      <c r="H15" s="45"/>
      <c r="I15" s="45"/>
      <c r="J15" s="46"/>
      <c r="L15" s="72">
        <v>7.9967309999999996</v>
      </c>
      <c r="M15" s="3">
        <v>7.2073313757296642E-2</v>
      </c>
      <c r="N15" s="3">
        <v>0.17287829592123871</v>
      </c>
      <c r="O15" s="3">
        <v>0.17959296224838184</v>
      </c>
      <c r="U15" s="4" t="b">
        <f t="shared" si="9"/>
        <v>1</v>
      </c>
      <c r="V15" s="4" t="b">
        <f t="shared" si="2"/>
        <v>1</v>
      </c>
      <c r="W15" s="4" t="b">
        <f t="shared" si="3"/>
        <v>1</v>
      </c>
      <c r="X15" s="4" t="b">
        <f t="shared" si="4"/>
        <v>1</v>
      </c>
      <c r="Y15" s="4" t="b">
        <f t="shared" si="5"/>
        <v>1</v>
      </c>
      <c r="Z15" s="4" t="b">
        <f t="shared" si="6"/>
        <v>1</v>
      </c>
      <c r="AA15" s="4" t="b">
        <f t="shared" si="7"/>
        <v>1</v>
      </c>
      <c r="AB15" s="4" t="b">
        <f t="shared" si="8"/>
        <v>1</v>
      </c>
    </row>
    <row r="16" spans="1:28" x14ac:dyDescent="0.3">
      <c r="A16" s="50" t="s">
        <v>15</v>
      </c>
      <c r="B16" s="14" t="s">
        <v>105</v>
      </c>
      <c r="C16" s="45">
        <v>4.1450019999999999</v>
      </c>
      <c r="D16" s="45">
        <v>9.5667891894033694</v>
      </c>
      <c r="E16" s="45">
        <v>9.9919362713937865</v>
      </c>
      <c r="F16" s="45">
        <v>9.977776088899315</v>
      </c>
      <c r="G16" s="45"/>
      <c r="H16" s="45"/>
      <c r="I16" s="45"/>
      <c r="J16" s="46"/>
      <c r="L16" s="72">
        <v>4.1450019999999999</v>
      </c>
      <c r="M16" s="3">
        <v>9.5667891894033685E-2</v>
      </c>
      <c r="N16" s="3">
        <v>9.9919362713937865E-2</v>
      </c>
      <c r="O16" s="3">
        <v>9.977776088899315E-2</v>
      </c>
      <c r="U16" s="4" t="b">
        <f t="shared" si="9"/>
        <v>1</v>
      </c>
      <c r="V16" s="4" t="b">
        <f t="shared" si="2"/>
        <v>1</v>
      </c>
      <c r="W16" s="4" t="b">
        <f t="shared" si="3"/>
        <v>1</v>
      </c>
      <c r="X16" s="4" t="b">
        <f t="shared" si="4"/>
        <v>1</v>
      </c>
      <c r="Y16" s="4" t="b">
        <f t="shared" si="5"/>
        <v>1</v>
      </c>
      <c r="Z16" s="4" t="b">
        <f t="shared" si="6"/>
        <v>1</v>
      </c>
      <c r="AA16" s="4" t="b">
        <f t="shared" si="7"/>
        <v>1</v>
      </c>
      <c r="AB16" s="4" t="b">
        <f t="shared" si="8"/>
        <v>1</v>
      </c>
    </row>
    <row r="17" spans="1:28" x14ac:dyDescent="0.3">
      <c r="A17" s="50" t="s">
        <v>15</v>
      </c>
      <c r="B17" s="14" t="s">
        <v>106</v>
      </c>
      <c r="C17" s="45">
        <v>5.1026939999999996</v>
      </c>
      <c r="D17" s="45">
        <v>-1.968748319600111</v>
      </c>
      <c r="E17" s="45">
        <v>6.2565231802215182</v>
      </c>
      <c r="F17" s="45">
        <v>8.3260803923686399</v>
      </c>
      <c r="G17" s="45">
        <v>6.2622500743803045</v>
      </c>
      <c r="H17" s="45"/>
      <c r="I17" s="45"/>
      <c r="J17" s="46"/>
      <c r="L17" s="72">
        <v>5.1026939999999996</v>
      </c>
      <c r="M17" s="3">
        <v>-1.968748319600111E-2</v>
      </c>
      <c r="N17" s="3">
        <v>6.2565231802215182E-2</v>
      </c>
      <c r="O17" s="3">
        <v>8.3260803923686399E-2</v>
      </c>
      <c r="P17" s="3">
        <v>6.2622500743803045E-2</v>
      </c>
      <c r="U17" s="4" t="b">
        <f t="shared" si="9"/>
        <v>1</v>
      </c>
      <c r="V17" s="4" t="b">
        <f t="shared" si="2"/>
        <v>1</v>
      </c>
      <c r="W17" s="4" t="b">
        <f t="shared" si="3"/>
        <v>1</v>
      </c>
      <c r="X17" s="4" t="b">
        <f t="shared" si="4"/>
        <v>1</v>
      </c>
      <c r="Y17" s="4" t="b">
        <f t="shared" si="5"/>
        <v>1</v>
      </c>
      <c r="Z17" s="4" t="b">
        <f t="shared" si="6"/>
        <v>1</v>
      </c>
      <c r="AA17" s="4" t="b">
        <f t="shared" si="7"/>
        <v>1</v>
      </c>
      <c r="AB17" s="4" t="b">
        <f t="shared" si="8"/>
        <v>1</v>
      </c>
    </row>
    <row r="18" spans="1:28" x14ac:dyDescent="0.3">
      <c r="A18" s="51" t="s">
        <v>61</v>
      </c>
      <c r="B18" s="52"/>
      <c r="C18" s="53">
        <v>355.85207256747498</v>
      </c>
      <c r="D18" s="53">
        <v>12.563857345121422</v>
      </c>
      <c r="E18" s="53">
        <v>13.203871397474805</v>
      </c>
      <c r="F18" s="53">
        <v>11.409134894741646</v>
      </c>
      <c r="G18" s="53">
        <v>13.537355571019274</v>
      </c>
      <c r="H18" s="53">
        <v>11.528603069185827</v>
      </c>
      <c r="I18" s="53">
        <v>11.292902863512097</v>
      </c>
      <c r="J18" s="54">
        <v>10.267664211844522</v>
      </c>
      <c r="L18" s="53"/>
      <c r="M18" s="53"/>
      <c r="N18" s="53"/>
      <c r="O18" s="53"/>
      <c r="P18" s="53"/>
      <c r="Q18" s="53"/>
      <c r="R18" s="53"/>
      <c r="S18" s="54"/>
      <c r="U18" s="53" t="b">
        <f t="shared" si="1"/>
        <v>0</v>
      </c>
      <c r="V18" s="53" t="b">
        <f t="shared" si="2"/>
        <v>0</v>
      </c>
      <c r="W18" s="53" t="b">
        <f t="shared" si="3"/>
        <v>0</v>
      </c>
      <c r="X18" s="53" t="b">
        <f t="shared" si="4"/>
        <v>0</v>
      </c>
      <c r="Y18" s="53" t="b">
        <f t="shared" si="5"/>
        <v>0</v>
      </c>
      <c r="Z18" s="53" t="b">
        <f t="shared" si="6"/>
        <v>0</v>
      </c>
      <c r="AA18" s="53" t="b">
        <f t="shared" si="7"/>
        <v>0</v>
      </c>
      <c r="AB18" s="54" t="b">
        <f t="shared" si="8"/>
        <v>0</v>
      </c>
    </row>
    <row r="19" spans="1:28" x14ac:dyDescent="0.3">
      <c r="A19" s="13" t="s">
        <v>11</v>
      </c>
      <c r="B19" s="14" t="s">
        <v>78</v>
      </c>
      <c r="C19" s="45">
        <v>9.6785558083659993</v>
      </c>
      <c r="D19" s="45">
        <v>1.0454056988871001</v>
      </c>
      <c r="E19" s="45">
        <v>8.140191996704301</v>
      </c>
      <c r="F19" s="45">
        <v>11.1322304371706</v>
      </c>
      <c r="G19" s="45">
        <v>9.8163953226762999</v>
      </c>
      <c r="H19" s="45">
        <v>8.8164042511766993</v>
      </c>
      <c r="I19" s="45"/>
      <c r="J19" s="46"/>
      <c r="L19" s="73">
        <v>9678555.8083660007</v>
      </c>
      <c r="M19" s="3">
        <v>1.0454056988871E-2</v>
      </c>
      <c r="N19" s="3">
        <v>8.1401919967043004E-2</v>
      </c>
      <c r="O19" s="3">
        <v>0.111322304371706</v>
      </c>
      <c r="P19" s="3">
        <v>9.8163953226762996E-2</v>
      </c>
      <c r="Q19" s="3">
        <v>8.8164042511767002E-2</v>
      </c>
      <c r="U19" s="4" t="b">
        <f t="shared" si="1"/>
        <v>1</v>
      </c>
      <c r="V19" s="4" t="b">
        <f t="shared" si="2"/>
        <v>1</v>
      </c>
      <c r="W19" s="4" t="b">
        <f t="shared" si="3"/>
        <v>1</v>
      </c>
      <c r="X19" s="4" t="b">
        <f t="shared" si="4"/>
        <v>1</v>
      </c>
      <c r="Y19" s="4" t="b">
        <f t="shared" si="5"/>
        <v>1</v>
      </c>
      <c r="Z19" s="4" t="b">
        <f t="shared" si="6"/>
        <v>1</v>
      </c>
      <c r="AA19" s="4" t="b">
        <f t="shared" si="7"/>
        <v>1</v>
      </c>
      <c r="AB19" s="4" t="b">
        <f t="shared" si="8"/>
        <v>1</v>
      </c>
    </row>
    <row r="20" spans="1:28" x14ac:dyDescent="0.3">
      <c r="A20" s="13" t="s">
        <v>11</v>
      </c>
      <c r="B20" s="14" t="s">
        <v>79</v>
      </c>
      <c r="C20" s="45">
        <v>7.6687171151060003</v>
      </c>
      <c r="D20" s="45">
        <v>2.7829903692212001</v>
      </c>
      <c r="E20" s="45">
        <v>9.5670698814103012</v>
      </c>
      <c r="F20" s="45">
        <v>12.0096926525105</v>
      </c>
      <c r="G20" s="45">
        <v>10.137998970631299</v>
      </c>
      <c r="H20" s="45">
        <v>8.7490283721671993</v>
      </c>
      <c r="I20" s="45"/>
      <c r="J20" s="46"/>
      <c r="L20" s="73">
        <v>7668717.1151059996</v>
      </c>
      <c r="M20" s="3">
        <v>2.7829903692211999E-2</v>
      </c>
      <c r="N20" s="3">
        <v>9.5670698814103006E-2</v>
      </c>
      <c r="O20" s="3">
        <v>0.12009692652510499</v>
      </c>
      <c r="P20" s="3">
        <v>0.101379989706313</v>
      </c>
      <c r="Q20" s="3">
        <v>8.7490283721672002E-2</v>
      </c>
      <c r="U20" s="4" t="b">
        <f t="shared" si="1"/>
        <v>1</v>
      </c>
      <c r="V20" s="4" t="b">
        <f t="shared" si="2"/>
        <v>1</v>
      </c>
      <c r="W20" s="4" t="b">
        <f t="shared" si="3"/>
        <v>1</v>
      </c>
      <c r="X20" s="4" t="b">
        <f t="shared" si="4"/>
        <v>1</v>
      </c>
      <c r="Y20" s="4" t="b">
        <f t="shared" si="5"/>
        <v>1</v>
      </c>
      <c r="Z20" s="4" t="b">
        <f t="shared" si="6"/>
        <v>1</v>
      </c>
      <c r="AA20" s="4" t="b">
        <f t="shared" si="7"/>
        <v>1</v>
      </c>
      <c r="AB20" s="4" t="b">
        <f t="shared" si="8"/>
        <v>1</v>
      </c>
    </row>
    <row r="21" spans="1:28" x14ac:dyDescent="0.3">
      <c r="A21" s="50" t="s">
        <v>13</v>
      </c>
      <c r="B21" s="14" t="s">
        <v>38</v>
      </c>
      <c r="C21" s="45">
        <v>7.2029109800000004</v>
      </c>
      <c r="D21" s="45">
        <v>2.5682829300000001</v>
      </c>
      <c r="E21" s="45">
        <v>8.2332213400000001</v>
      </c>
      <c r="F21" s="45">
        <v>11.3533291</v>
      </c>
      <c r="G21" s="45">
        <v>9.9539652099999998</v>
      </c>
      <c r="H21" s="45">
        <v>9.4240948800000002</v>
      </c>
      <c r="I21" s="45">
        <v>11.90720999</v>
      </c>
      <c r="J21" s="46">
        <v>9.3852408600000015</v>
      </c>
      <c r="L21" s="73">
        <v>7202910.9800000004</v>
      </c>
      <c r="M21" s="3">
        <v>2.5682829300000001E-2</v>
      </c>
      <c r="N21" s="3">
        <v>8.2332213400000007E-2</v>
      </c>
      <c r="O21" s="3">
        <v>0.11353329099999999</v>
      </c>
      <c r="P21" s="3">
        <v>9.9539652100000001E-2</v>
      </c>
      <c r="Q21" s="3">
        <v>9.4240948800000002E-2</v>
      </c>
      <c r="R21" s="3">
        <v>0.11907209990000001</v>
      </c>
      <c r="S21" s="3">
        <v>9.3852408600000006E-2</v>
      </c>
      <c r="U21" s="4" t="b">
        <f t="shared" si="1"/>
        <v>1</v>
      </c>
      <c r="V21" s="4" t="b">
        <f t="shared" si="2"/>
        <v>1</v>
      </c>
      <c r="W21" s="4" t="b">
        <f t="shared" si="3"/>
        <v>1</v>
      </c>
      <c r="X21" s="4" t="b">
        <f t="shared" si="4"/>
        <v>1</v>
      </c>
      <c r="Y21" s="4" t="b">
        <f t="shared" si="5"/>
        <v>1</v>
      </c>
      <c r="Z21" s="4" t="b">
        <f t="shared" si="6"/>
        <v>1</v>
      </c>
      <c r="AA21" s="4" t="b">
        <f t="shared" si="7"/>
        <v>1</v>
      </c>
      <c r="AB21" s="4" t="b">
        <f t="shared" si="8"/>
        <v>1</v>
      </c>
    </row>
    <row r="22" spans="1:28" x14ac:dyDescent="0.3">
      <c r="A22" s="50" t="s">
        <v>16</v>
      </c>
      <c r="B22" s="14" t="s">
        <v>39</v>
      </c>
      <c r="C22" s="45">
        <v>53.86825357</v>
      </c>
      <c r="D22" s="45">
        <v>8.3946869377812927</v>
      </c>
      <c r="E22" s="45">
        <v>12.026316720466923</v>
      </c>
      <c r="F22" s="45">
        <v>11.913855303365551</v>
      </c>
      <c r="G22" s="45">
        <v>11.738636414473792</v>
      </c>
      <c r="H22" s="45">
        <v>10.071670537990096</v>
      </c>
      <c r="I22" s="45">
        <v>11.160913312976062</v>
      </c>
      <c r="J22" s="46">
        <v>8.4870681584402909</v>
      </c>
      <c r="L22" s="73">
        <v>53.86825357</v>
      </c>
      <c r="M22" s="3">
        <v>8.3946869377812927E-2</v>
      </c>
      <c r="N22" s="3">
        <v>0.12026316720466923</v>
      </c>
      <c r="O22" s="3">
        <v>0.1191385530336555</v>
      </c>
      <c r="P22" s="3">
        <v>0.11738636414473791</v>
      </c>
      <c r="Q22" s="3">
        <v>0.10071670537990096</v>
      </c>
      <c r="R22" s="3">
        <v>0.11160913312976062</v>
      </c>
      <c r="S22" s="3">
        <v>8.4870681584402918E-2</v>
      </c>
      <c r="U22" s="4" t="b">
        <f>C22=(L22)</f>
        <v>1</v>
      </c>
      <c r="V22" s="4" t="b">
        <f t="shared" si="2"/>
        <v>1</v>
      </c>
      <c r="W22" s="4" t="b">
        <f t="shared" si="3"/>
        <v>1</v>
      </c>
      <c r="X22" s="4" t="b">
        <f t="shared" si="4"/>
        <v>1</v>
      </c>
      <c r="Y22" s="4" t="b">
        <f t="shared" si="5"/>
        <v>1</v>
      </c>
      <c r="Z22" s="4" t="b">
        <f t="shared" si="6"/>
        <v>1</v>
      </c>
      <c r="AA22" s="4" t="b">
        <f t="shared" si="7"/>
        <v>1</v>
      </c>
      <c r="AB22" s="4" t="b">
        <f t="shared" si="8"/>
        <v>1</v>
      </c>
    </row>
    <row r="23" spans="1:28" x14ac:dyDescent="0.3">
      <c r="A23" s="50" t="s">
        <v>14</v>
      </c>
      <c r="B23" s="14" t="s">
        <v>41</v>
      </c>
      <c r="C23" s="45">
        <v>29.534479999999999</v>
      </c>
      <c r="D23" s="45">
        <v>4.4031567894734946</v>
      </c>
      <c r="E23" s="45">
        <v>8.9448681757445581</v>
      </c>
      <c r="F23" s="45">
        <v>11.022068000686769</v>
      </c>
      <c r="G23" s="45">
        <v>10.934082393436473</v>
      </c>
      <c r="H23" s="45">
        <v>9.9446632548712888</v>
      </c>
      <c r="I23" s="45">
        <v>12.270192442148531</v>
      </c>
      <c r="J23" s="46">
        <v>9.119430914127058</v>
      </c>
      <c r="L23" s="73">
        <v>29.534479999999999</v>
      </c>
      <c r="M23" s="3">
        <v>4.4031567894734946</v>
      </c>
      <c r="N23" s="3">
        <v>8.9448681757445581</v>
      </c>
      <c r="O23" s="3">
        <v>11.022068000686769</v>
      </c>
      <c r="P23" s="3">
        <v>10.934082393436473</v>
      </c>
      <c r="Q23" s="3">
        <v>9.9446632548712888</v>
      </c>
      <c r="R23" s="3">
        <v>12.270192442148531</v>
      </c>
      <c r="S23" s="3">
        <v>9.119430914127058</v>
      </c>
      <c r="U23" s="4" t="b">
        <f t="shared" ref="U23:U33" si="10">C23=(L23)</f>
        <v>1</v>
      </c>
      <c r="V23" s="4" t="b">
        <f>D23=(M23)</f>
        <v>1</v>
      </c>
      <c r="W23" s="4" t="b">
        <f t="shared" ref="W23:AB23" si="11">E23=(N23)</f>
        <v>1</v>
      </c>
      <c r="X23" s="4" t="b">
        <f t="shared" si="11"/>
        <v>1</v>
      </c>
      <c r="Y23" s="4" t="b">
        <f t="shared" si="11"/>
        <v>1</v>
      </c>
      <c r="Z23" s="4" t="b">
        <f t="shared" si="11"/>
        <v>1</v>
      </c>
      <c r="AA23" s="4" t="b">
        <f t="shared" si="11"/>
        <v>1</v>
      </c>
      <c r="AB23" s="4" t="b">
        <f t="shared" si="11"/>
        <v>1</v>
      </c>
    </row>
    <row r="24" spans="1:28" x14ac:dyDescent="0.3">
      <c r="A24" s="50" t="s">
        <v>15</v>
      </c>
      <c r="B24" s="14" t="s">
        <v>44</v>
      </c>
      <c r="C24" s="45">
        <v>132.34695199999999</v>
      </c>
      <c r="D24" s="45">
        <v>-0.4208532164247214</v>
      </c>
      <c r="E24" s="45">
        <v>5.00712327120445</v>
      </c>
      <c r="F24" s="45">
        <v>9.0024390321564276</v>
      </c>
      <c r="G24" s="45">
        <v>9.8391877613264391</v>
      </c>
      <c r="H24" s="45">
        <v>7.4011380998373344</v>
      </c>
      <c r="I24" s="45">
        <v>10.152503109794587</v>
      </c>
      <c r="J24" s="46">
        <v>9.5193199365855676</v>
      </c>
      <c r="L24" s="73">
        <v>132.34695199999999</v>
      </c>
      <c r="M24" s="3">
        <v>-4.208532164247214E-3</v>
      </c>
      <c r="N24" s="3">
        <v>5.00712327120445E-2</v>
      </c>
      <c r="O24" s="3">
        <v>9.0024390321564285E-2</v>
      </c>
      <c r="P24" s="3">
        <v>9.83918776132644E-2</v>
      </c>
      <c r="Q24" s="3">
        <v>7.4011380998373344E-2</v>
      </c>
      <c r="R24" s="3">
        <v>0.10152503109794586</v>
      </c>
      <c r="S24" s="3">
        <v>9.5193199365855685E-2</v>
      </c>
      <c r="U24" s="4" t="b">
        <f t="shared" si="10"/>
        <v>1</v>
      </c>
      <c r="V24" s="4" t="b">
        <f t="shared" ref="V24:AA24" si="12">D24=(M24*100)</f>
        <v>1</v>
      </c>
      <c r="W24" s="4" t="b">
        <f t="shared" si="12"/>
        <v>1</v>
      </c>
      <c r="X24" s="4" t="b">
        <f t="shared" si="12"/>
        <v>1</v>
      </c>
      <c r="Y24" s="4" t="b">
        <f t="shared" si="12"/>
        <v>1</v>
      </c>
      <c r="Z24" s="4" t="b">
        <f t="shared" si="12"/>
        <v>1</v>
      </c>
      <c r="AA24" s="4" t="b">
        <f t="shared" si="12"/>
        <v>1</v>
      </c>
      <c r="AB24" s="4" t="b">
        <f t="shared" si="8"/>
        <v>1</v>
      </c>
    </row>
    <row r="25" spans="1:28" x14ac:dyDescent="0.3">
      <c r="A25" s="50" t="s">
        <v>15</v>
      </c>
      <c r="B25" s="14" t="s">
        <v>80</v>
      </c>
      <c r="C25" s="45">
        <v>121.399692</v>
      </c>
      <c r="D25" s="45">
        <v>3.255646170411941</v>
      </c>
      <c r="E25" s="45">
        <v>10.606868633369281</v>
      </c>
      <c r="F25" s="45">
        <v>12.637876931185055</v>
      </c>
      <c r="G25" s="45">
        <v>8.8506313845279294</v>
      </c>
      <c r="H25" s="45">
        <v>9.8530568246626196</v>
      </c>
      <c r="I25" s="45">
        <v>11.931972777170108</v>
      </c>
      <c r="J25" s="46">
        <v>8.7210437321953993</v>
      </c>
      <c r="L25" s="73">
        <v>121.399692</v>
      </c>
      <c r="M25" s="3">
        <v>3.255646170411941E-2</v>
      </c>
      <c r="N25" s="3">
        <v>0.10606868633369282</v>
      </c>
      <c r="O25" s="3">
        <v>0.12637876931185055</v>
      </c>
      <c r="P25" s="3">
        <v>8.8506313845279294E-2</v>
      </c>
      <c r="Q25" s="3">
        <v>9.8530568246626204E-2</v>
      </c>
      <c r="R25" s="3">
        <v>0.11931972777170108</v>
      </c>
      <c r="S25" s="3">
        <v>8.7210437321953993E-2</v>
      </c>
      <c r="U25" s="4" t="b">
        <f t="shared" si="10"/>
        <v>1</v>
      </c>
      <c r="V25" s="4" t="b">
        <f t="shared" si="2"/>
        <v>1</v>
      </c>
      <c r="W25" s="4" t="b">
        <f t="shared" si="3"/>
        <v>1</v>
      </c>
      <c r="X25" s="4" t="b">
        <f t="shared" si="4"/>
        <v>1</v>
      </c>
      <c r="Y25" s="4" t="b">
        <f t="shared" si="5"/>
        <v>1</v>
      </c>
      <c r="Z25" s="4" t="b">
        <f t="shared" si="6"/>
        <v>1</v>
      </c>
      <c r="AA25" s="4" t="b">
        <f t="shared" si="7"/>
        <v>1</v>
      </c>
      <c r="AB25" s="4" t="b">
        <f t="shared" si="8"/>
        <v>1</v>
      </c>
    </row>
    <row r="26" spans="1:28" x14ac:dyDescent="0.3">
      <c r="A26" s="50" t="s">
        <v>15</v>
      </c>
      <c r="B26" s="14" t="s">
        <v>43</v>
      </c>
      <c r="C26" s="45">
        <v>32.943013999999998</v>
      </c>
      <c r="D26" s="45">
        <v>3.3822081906253798</v>
      </c>
      <c r="E26" s="45">
        <v>3.3771357409609459</v>
      </c>
      <c r="F26" s="45">
        <v>7.6434367980798168</v>
      </c>
      <c r="G26" s="45">
        <v>5.8898444788919146</v>
      </c>
      <c r="H26" s="45">
        <v>4.8590381212433309</v>
      </c>
      <c r="I26" s="45">
        <v>4.7056412487170629</v>
      </c>
      <c r="J26" s="46"/>
      <c r="L26" s="73">
        <v>32.943013999999998</v>
      </c>
      <c r="M26" s="3">
        <v>3.3822081906253798E-2</v>
      </c>
      <c r="N26" s="3">
        <v>3.3771357409609459E-2</v>
      </c>
      <c r="O26" s="3">
        <v>7.6434367980798168E-2</v>
      </c>
      <c r="P26" s="3">
        <v>5.8898444788919146E-2</v>
      </c>
      <c r="Q26" s="3">
        <v>4.8590381212433309E-2</v>
      </c>
      <c r="R26" s="3">
        <v>4.7056412487170629E-2</v>
      </c>
      <c r="U26" s="4" t="b">
        <f t="shared" si="10"/>
        <v>1</v>
      </c>
      <c r="V26" s="4" t="b">
        <f t="shared" si="2"/>
        <v>1</v>
      </c>
      <c r="W26" s="4" t="b">
        <f t="shared" si="3"/>
        <v>1</v>
      </c>
      <c r="X26" s="4" t="b">
        <f t="shared" si="4"/>
        <v>1</v>
      </c>
      <c r="Y26" s="4" t="b">
        <f t="shared" si="5"/>
        <v>1</v>
      </c>
      <c r="Z26" s="4" t="b">
        <f t="shared" si="6"/>
        <v>1</v>
      </c>
      <c r="AA26" s="4" t="b">
        <f t="shared" si="7"/>
        <v>1</v>
      </c>
      <c r="AB26" s="4" t="b">
        <f t="shared" si="8"/>
        <v>1</v>
      </c>
    </row>
    <row r="27" spans="1:28" x14ac:dyDescent="0.3">
      <c r="A27" s="50" t="s">
        <v>15</v>
      </c>
      <c r="B27" s="14" t="s">
        <v>107</v>
      </c>
      <c r="C27" s="45">
        <v>6.5937799999999998</v>
      </c>
      <c r="D27" s="45">
        <v>0.56964033209701004</v>
      </c>
      <c r="E27" s="45">
        <v>4.672803165295325</v>
      </c>
      <c r="F27" s="45">
        <v>9.5469657701838138</v>
      </c>
      <c r="G27" s="45">
        <v>4.734123576941851</v>
      </c>
      <c r="H27" s="45"/>
      <c r="I27" s="45"/>
      <c r="J27" s="46"/>
      <c r="L27" s="74">
        <v>6.5937799999999998</v>
      </c>
      <c r="M27" s="3">
        <v>5.6964033209701004E-3</v>
      </c>
      <c r="N27" s="3">
        <v>4.672803165295325E-2</v>
      </c>
      <c r="O27" s="3">
        <v>9.5469657701838129E-2</v>
      </c>
      <c r="P27" s="3">
        <v>4.734123576941851E-2</v>
      </c>
      <c r="U27" s="4" t="b">
        <f>C27=(L27)</f>
        <v>1</v>
      </c>
      <c r="V27" s="4" t="b">
        <f t="shared" si="2"/>
        <v>1</v>
      </c>
      <c r="W27" s="4" t="b">
        <f t="shared" si="3"/>
        <v>1</v>
      </c>
      <c r="X27" s="4" t="b">
        <f t="shared" si="4"/>
        <v>1</v>
      </c>
      <c r="Y27" s="4" t="b">
        <f t="shared" si="5"/>
        <v>1</v>
      </c>
      <c r="Z27" s="4" t="b">
        <f t="shared" si="6"/>
        <v>1</v>
      </c>
      <c r="AA27" s="4" t="b">
        <f t="shared" si="7"/>
        <v>1</v>
      </c>
      <c r="AB27" s="4" t="b">
        <f t="shared" si="8"/>
        <v>1</v>
      </c>
    </row>
    <row r="28" spans="1:28" x14ac:dyDescent="0.3">
      <c r="A28" s="50" t="s">
        <v>15</v>
      </c>
      <c r="B28" s="14" t="s">
        <v>108</v>
      </c>
      <c r="C28" s="45">
        <v>11.590526000000001</v>
      </c>
      <c r="D28" s="45">
        <v>3.5934289027517385</v>
      </c>
      <c r="E28" s="45">
        <v>10.742582575497405</v>
      </c>
      <c r="F28" s="45">
        <v>12.499946407246787</v>
      </c>
      <c r="G28" s="45">
        <v>8.6894599176050349</v>
      </c>
      <c r="H28" s="45"/>
      <c r="I28" s="45"/>
      <c r="J28" s="46"/>
      <c r="L28" s="73">
        <v>11.590526000000001</v>
      </c>
      <c r="M28" s="3">
        <v>3.5934289027517385E-2</v>
      </c>
      <c r="N28" s="3">
        <v>0.10742582575497406</v>
      </c>
      <c r="O28" s="3">
        <v>0.12499946407246787</v>
      </c>
      <c r="P28" s="3">
        <v>8.6894599176050358E-2</v>
      </c>
      <c r="U28" s="4" t="b">
        <f t="shared" si="10"/>
        <v>1</v>
      </c>
      <c r="V28" s="4" t="b">
        <f t="shared" si="2"/>
        <v>1</v>
      </c>
      <c r="W28" s="4" t="b">
        <f t="shared" si="3"/>
        <v>1</v>
      </c>
      <c r="X28" s="4" t="b">
        <f t="shared" si="4"/>
        <v>1</v>
      </c>
      <c r="Y28" s="4" t="b">
        <f t="shared" si="5"/>
        <v>1</v>
      </c>
      <c r="Z28" s="4" t="b">
        <f t="shared" si="6"/>
        <v>1</v>
      </c>
      <c r="AA28" s="4" t="b">
        <f t="shared" si="7"/>
        <v>1</v>
      </c>
      <c r="AB28" s="4" t="b">
        <f t="shared" si="8"/>
        <v>1</v>
      </c>
    </row>
    <row r="29" spans="1:28" x14ac:dyDescent="0.3">
      <c r="A29" s="50" t="s">
        <v>15</v>
      </c>
      <c r="B29" s="14" t="s">
        <v>109</v>
      </c>
      <c r="C29" s="45">
        <v>27.531165999999999</v>
      </c>
      <c r="D29" s="45">
        <v>7.2861467999070451</v>
      </c>
      <c r="E29" s="45">
        <v>16.489744438294316</v>
      </c>
      <c r="F29" s="45">
        <v>16.480922139850883</v>
      </c>
      <c r="G29" s="45">
        <v>12.12016747346123</v>
      </c>
      <c r="H29" s="45"/>
      <c r="I29" s="45"/>
      <c r="J29" s="46"/>
      <c r="L29" s="73">
        <v>27.531165999999999</v>
      </c>
      <c r="M29" s="3">
        <v>7.2861467999070451E-2</v>
      </c>
      <c r="N29" s="3">
        <v>0.16489744438294318</v>
      </c>
      <c r="O29" s="3">
        <v>0.16480922139850884</v>
      </c>
      <c r="P29" s="3">
        <v>0.1212016747346123</v>
      </c>
      <c r="U29" s="4" t="b">
        <f t="shared" si="10"/>
        <v>1</v>
      </c>
      <c r="V29" s="4" t="b">
        <f t="shared" si="2"/>
        <v>1</v>
      </c>
      <c r="W29" s="4" t="b">
        <f t="shared" si="3"/>
        <v>1</v>
      </c>
      <c r="X29" s="4" t="b">
        <f t="shared" si="4"/>
        <v>1</v>
      </c>
      <c r="Y29" s="4" t="b">
        <f t="shared" si="5"/>
        <v>1</v>
      </c>
      <c r="Z29" s="4" t="b">
        <f t="shared" si="6"/>
        <v>1</v>
      </c>
      <c r="AA29" s="4" t="b">
        <f t="shared" si="7"/>
        <v>1</v>
      </c>
      <c r="AB29" s="4" t="b">
        <f t="shared" si="8"/>
        <v>1</v>
      </c>
    </row>
    <row r="30" spans="1:28" x14ac:dyDescent="0.3">
      <c r="A30" s="50" t="s">
        <v>15</v>
      </c>
      <c r="B30" s="14" t="s">
        <v>110</v>
      </c>
      <c r="C30" s="45">
        <v>10.124727</v>
      </c>
      <c r="D30" s="45">
        <v>6.3712270610393418</v>
      </c>
      <c r="E30" s="45">
        <v>18.720844699716711</v>
      </c>
      <c r="F30" s="45">
        <v>18.229437058760677</v>
      </c>
      <c r="G30" s="45">
        <v>12.476939497528905</v>
      </c>
      <c r="H30" s="45"/>
      <c r="I30" s="45"/>
      <c r="J30" s="46"/>
      <c r="L30" s="73">
        <v>10.124727</v>
      </c>
      <c r="M30" s="3">
        <v>6.3712270610393418E-2</v>
      </c>
      <c r="N30" s="3">
        <v>0.1872084469971671</v>
      </c>
      <c r="O30" s="3">
        <v>0.18229437058760678</v>
      </c>
      <c r="P30" s="3">
        <v>0.12476939497528905</v>
      </c>
      <c r="U30" s="4" t="b">
        <f t="shared" si="10"/>
        <v>1</v>
      </c>
      <c r="V30" s="4" t="b">
        <f t="shared" si="2"/>
        <v>1</v>
      </c>
      <c r="W30" s="4" t="b">
        <f t="shared" si="3"/>
        <v>1</v>
      </c>
      <c r="X30" s="4" t="b">
        <f t="shared" si="4"/>
        <v>1</v>
      </c>
      <c r="Y30" s="4" t="b">
        <f t="shared" si="5"/>
        <v>1</v>
      </c>
      <c r="Z30" s="4" t="b">
        <f t="shared" si="6"/>
        <v>1</v>
      </c>
      <c r="AA30" s="4" t="b">
        <f t="shared" si="7"/>
        <v>1</v>
      </c>
      <c r="AB30" s="4" t="b">
        <f t="shared" si="8"/>
        <v>1</v>
      </c>
    </row>
    <row r="31" spans="1:28" x14ac:dyDescent="0.3">
      <c r="A31" s="13" t="s">
        <v>15</v>
      </c>
      <c r="B31" s="14" t="s">
        <v>111</v>
      </c>
      <c r="C31" s="45">
        <v>3.0548839999999999</v>
      </c>
      <c r="D31" s="45">
        <v>5.8180788661722271</v>
      </c>
      <c r="E31" s="45">
        <v>13.7250007474921</v>
      </c>
      <c r="F31" s="45">
        <v>14.319392320913416</v>
      </c>
      <c r="G31" s="45">
        <v>11.187242357279658</v>
      </c>
      <c r="H31" s="45"/>
      <c r="I31" s="45"/>
      <c r="J31" s="46"/>
      <c r="L31" s="73">
        <v>3.0548839999999999</v>
      </c>
      <c r="M31" s="3">
        <v>5.8180788661722271E-2</v>
      </c>
      <c r="N31" s="3">
        <v>0.137250007474921</v>
      </c>
      <c r="O31" s="3">
        <v>0.14319392320913416</v>
      </c>
      <c r="P31" s="3">
        <v>0.11187242357279659</v>
      </c>
      <c r="U31" s="4" t="b">
        <f t="shared" si="10"/>
        <v>1</v>
      </c>
      <c r="V31" s="4" t="b">
        <f t="shared" si="2"/>
        <v>1</v>
      </c>
      <c r="W31" s="4" t="b">
        <f t="shared" si="3"/>
        <v>1</v>
      </c>
      <c r="X31" s="4" t="b">
        <f t="shared" si="4"/>
        <v>1</v>
      </c>
      <c r="Y31" s="4" t="b">
        <f t="shared" si="5"/>
        <v>1</v>
      </c>
      <c r="Z31" s="4" t="b">
        <f t="shared" si="6"/>
        <v>1</v>
      </c>
      <c r="AA31" s="4" t="b">
        <f t="shared" si="7"/>
        <v>1</v>
      </c>
      <c r="AB31" s="4" t="b">
        <f t="shared" si="8"/>
        <v>1</v>
      </c>
    </row>
    <row r="32" spans="1:28" x14ac:dyDescent="0.3">
      <c r="A32" s="50" t="s">
        <v>15</v>
      </c>
      <c r="B32" s="14" t="s">
        <v>112</v>
      </c>
      <c r="C32" s="45">
        <v>2.567329</v>
      </c>
      <c r="D32" s="45">
        <v>6.041109508973852</v>
      </c>
      <c r="E32" s="45">
        <v>13.893452402784812</v>
      </c>
      <c r="F32" s="45">
        <v>13.565544207186564</v>
      </c>
      <c r="G32" s="45">
        <v>9.9277824421372571</v>
      </c>
      <c r="H32" s="45"/>
      <c r="I32" s="45"/>
      <c r="J32" s="46"/>
      <c r="L32" s="73">
        <v>2.567329</v>
      </c>
      <c r="M32" s="3">
        <v>6.041109508973852E-2</v>
      </c>
      <c r="N32" s="3">
        <v>0.13893452402784812</v>
      </c>
      <c r="O32" s="3">
        <v>0.13565544207186564</v>
      </c>
      <c r="P32" s="3">
        <v>9.9277824421372562E-2</v>
      </c>
      <c r="U32" s="4" t="b">
        <f t="shared" si="10"/>
        <v>1</v>
      </c>
      <c r="V32" s="4" t="b">
        <f t="shared" si="2"/>
        <v>1</v>
      </c>
      <c r="W32" s="4" t="b">
        <f t="shared" si="3"/>
        <v>1</v>
      </c>
      <c r="X32" s="4" t="b">
        <f t="shared" si="4"/>
        <v>1</v>
      </c>
      <c r="Y32" s="4" t="b">
        <f t="shared" si="5"/>
        <v>1</v>
      </c>
      <c r="Z32" s="4" t="b">
        <f t="shared" si="6"/>
        <v>1</v>
      </c>
      <c r="AA32" s="4" t="b">
        <f t="shared" si="7"/>
        <v>1</v>
      </c>
      <c r="AB32" s="4" t="b">
        <f t="shared" si="8"/>
        <v>1</v>
      </c>
    </row>
    <row r="33" spans="1:28" x14ac:dyDescent="0.3">
      <c r="A33" s="13" t="s">
        <v>15</v>
      </c>
      <c r="B33" s="14" t="s">
        <v>113</v>
      </c>
      <c r="C33" s="45">
        <v>3.9480870000000001</v>
      </c>
      <c r="D33" s="45">
        <v>-1.2042706004124715</v>
      </c>
      <c r="E33" s="45">
        <v>11.442016837735736</v>
      </c>
      <c r="F33" s="45">
        <v>12.558680226625585</v>
      </c>
      <c r="G33" s="45">
        <v>9.278526791404996</v>
      </c>
      <c r="H33" s="45"/>
      <c r="I33" s="45"/>
      <c r="J33" s="46"/>
      <c r="L33" s="73">
        <v>3.9480870000000001</v>
      </c>
      <c r="M33" s="3">
        <v>-1.2042706004124715E-2</v>
      </c>
      <c r="N33" s="3">
        <v>0.11442016837735736</v>
      </c>
      <c r="O33" s="3">
        <v>0.12558680226625585</v>
      </c>
      <c r="P33" s="3">
        <v>9.2785267914049951E-2</v>
      </c>
      <c r="U33" s="4" t="b">
        <f t="shared" si="10"/>
        <v>1</v>
      </c>
      <c r="V33" s="4" t="b">
        <f t="shared" si="2"/>
        <v>1</v>
      </c>
      <c r="W33" s="4" t="b">
        <f t="shared" si="3"/>
        <v>1</v>
      </c>
      <c r="X33" s="4" t="b">
        <f t="shared" si="4"/>
        <v>1</v>
      </c>
      <c r="Y33" s="4" t="b">
        <f t="shared" si="5"/>
        <v>1</v>
      </c>
      <c r="Z33" s="4" t="b">
        <f t="shared" si="6"/>
        <v>1</v>
      </c>
      <c r="AA33" s="4" t="b">
        <f t="shared" si="7"/>
        <v>1</v>
      </c>
      <c r="AB33" s="4" t="b">
        <f t="shared" si="8"/>
        <v>1</v>
      </c>
    </row>
    <row r="34" spans="1:28" x14ac:dyDescent="0.3">
      <c r="A34" s="51" t="s">
        <v>62</v>
      </c>
      <c r="B34" s="52"/>
      <c r="C34" s="53">
        <v>460.05307447347195</v>
      </c>
      <c r="D34" s="53">
        <v>3.0913921726825881</v>
      </c>
      <c r="E34" s="53">
        <v>8.926569669639175</v>
      </c>
      <c r="F34" s="53">
        <v>11.304564719078421</v>
      </c>
      <c r="G34" s="53">
        <v>9.6915744398981492</v>
      </c>
      <c r="H34" s="53">
        <v>8.5958947802414105</v>
      </c>
      <c r="I34" s="53">
        <v>10.59273167635477</v>
      </c>
      <c r="J34" s="54">
        <v>9.0393104655811243</v>
      </c>
      <c r="L34" s="53"/>
      <c r="M34" s="53"/>
      <c r="N34" s="53"/>
      <c r="O34" s="53"/>
      <c r="P34" s="53"/>
      <c r="Q34" s="53"/>
      <c r="R34" s="53"/>
      <c r="S34" s="54"/>
      <c r="U34" s="53" t="b">
        <f t="shared" si="1"/>
        <v>0</v>
      </c>
      <c r="V34" s="53" t="b">
        <f t="shared" si="2"/>
        <v>0</v>
      </c>
      <c r="W34" s="53" t="b">
        <f t="shared" si="3"/>
        <v>0</v>
      </c>
      <c r="X34" s="53" t="b">
        <f t="shared" si="4"/>
        <v>0</v>
      </c>
      <c r="Y34" s="53" t="b">
        <f t="shared" si="5"/>
        <v>0</v>
      </c>
      <c r="Z34" s="53" t="b">
        <f t="shared" si="6"/>
        <v>0</v>
      </c>
      <c r="AA34" s="53" t="b">
        <f t="shared" si="7"/>
        <v>0</v>
      </c>
      <c r="AB34" s="54" t="b">
        <f t="shared" si="8"/>
        <v>0</v>
      </c>
    </row>
    <row r="35" spans="1:28" x14ac:dyDescent="0.3">
      <c r="A35" s="13" t="s">
        <v>11</v>
      </c>
      <c r="B35" s="14" t="s">
        <v>45</v>
      </c>
      <c r="C35" s="45">
        <v>14.238833568456</v>
      </c>
      <c r="D35" s="45">
        <v>20.494241035479</v>
      </c>
      <c r="E35" s="45">
        <v>14.8035494608877</v>
      </c>
      <c r="F35" s="45">
        <v>9.1411254574743008</v>
      </c>
      <c r="G35" s="45">
        <v>9.9146921787282007</v>
      </c>
      <c r="H35" s="45">
        <v>9.6819021134416001</v>
      </c>
      <c r="I35" s="45"/>
      <c r="J35" s="46"/>
      <c r="L35" s="73">
        <v>14238833.568456</v>
      </c>
      <c r="M35" s="3">
        <v>0.20494241035478999</v>
      </c>
      <c r="N35" s="3">
        <v>0.14803549460887699</v>
      </c>
      <c r="O35" s="3">
        <v>9.1411254574743001E-2</v>
      </c>
      <c r="P35" s="3">
        <v>9.9146921787282002E-2</v>
      </c>
      <c r="Q35" s="3">
        <v>9.6819021134415997E-2</v>
      </c>
      <c r="U35" s="4" t="b">
        <f t="shared" si="1"/>
        <v>1</v>
      </c>
      <c r="V35" s="4" t="b">
        <f t="shared" si="2"/>
        <v>1</v>
      </c>
      <c r="W35" s="4" t="b">
        <f t="shared" si="3"/>
        <v>1</v>
      </c>
      <c r="X35" s="4" t="b">
        <f t="shared" si="4"/>
        <v>1</v>
      </c>
      <c r="Y35" s="4" t="b">
        <f t="shared" si="5"/>
        <v>1</v>
      </c>
      <c r="Z35" s="4" t="b">
        <f t="shared" si="6"/>
        <v>1</v>
      </c>
      <c r="AA35" s="4" t="b">
        <f t="shared" si="7"/>
        <v>1</v>
      </c>
      <c r="AB35" s="4" t="b">
        <f t="shared" si="8"/>
        <v>1</v>
      </c>
    </row>
    <row r="36" spans="1:28" x14ac:dyDescent="0.3">
      <c r="A36" s="13" t="s">
        <v>13</v>
      </c>
      <c r="B36" s="14" t="s">
        <v>37</v>
      </c>
      <c r="C36" s="45">
        <v>2.6658404600000001</v>
      </c>
      <c r="D36" s="45">
        <v>14.46931361</v>
      </c>
      <c r="E36" s="45">
        <v>10.71992112</v>
      </c>
      <c r="F36" s="45">
        <v>6.8642395800000005</v>
      </c>
      <c r="G36" s="45">
        <v>7.2308252700000004</v>
      </c>
      <c r="H36" s="45">
        <v>9.7829103900000014</v>
      </c>
      <c r="I36" s="45">
        <v>9.9955329400000004</v>
      </c>
      <c r="J36" s="46">
        <v>9.8970159899999999</v>
      </c>
      <c r="L36" s="73">
        <v>2665840.46</v>
      </c>
      <c r="M36" s="3">
        <v>0.14469313610000001</v>
      </c>
      <c r="N36" s="3">
        <v>0.10719921120000001</v>
      </c>
      <c r="O36" s="3">
        <v>6.8642395800000006E-2</v>
      </c>
      <c r="P36" s="3">
        <v>7.2308252700000006E-2</v>
      </c>
      <c r="Q36" s="3">
        <v>9.7829103900000006E-2</v>
      </c>
      <c r="R36" s="3">
        <v>9.9955329400000001E-2</v>
      </c>
      <c r="S36" s="3">
        <v>9.8970159899999993E-2</v>
      </c>
      <c r="U36" s="4" t="b">
        <f t="shared" si="1"/>
        <v>1</v>
      </c>
      <c r="V36" s="4" t="b">
        <f t="shared" si="2"/>
        <v>1</v>
      </c>
      <c r="W36" s="4" t="b">
        <f t="shared" si="3"/>
        <v>1</v>
      </c>
      <c r="X36" s="4" t="b">
        <f t="shared" si="4"/>
        <v>1</v>
      </c>
      <c r="Y36" s="4" t="b">
        <f t="shared" si="5"/>
        <v>1</v>
      </c>
      <c r="Z36" s="4" t="b">
        <f t="shared" si="6"/>
        <v>1</v>
      </c>
      <c r="AA36" s="4" t="b">
        <f t="shared" si="7"/>
        <v>1</v>
      </c>
      <c r="AB36" s="4" t="b">
        <f t="shared" si="8"/>
        <v>1</v>
      </c>
    </row>
    <row r="37" spans="1:28" x14ac:dyDescent="0.3">
      <c r="A37" s="50" t="s">
        <v>15</v>
      </c>
      <c r="B37" s="14" t="s">
        <v>114</v>
      </c>
      <c r="C37" s="45">
        <v>19.508165000000002</v>
      </c>
      <c r="D37" s="45">
        <v>34.059146048871192</v>
      </c>
      <c r="E37" s="45">
        <v>24.114428287165303</v>
      </c>
      <c r="F37" s="45">
        <v>14.886363061450147</v>
      </c>
      <c r="G37" s="45"/>
      <c r="H37" s="45"/>
      <c r="I37" s="45"/>
      <c r="J37" s="46"/>
      <c r="L37" s="73">
        <v>19.508165000000002</v>
      </c>
      <c r="M37" s="3">
        <v>0.34059146048871192</v>
      </c>
      <c r="N37" s="3">
        <v>0.24114428287165302</v>
      </c>
      <c r="O37" s="3">
        <v>0.14886363061450147</v>
      </c>
      <c r="U37" s="4" t="b">
        <f>C37=(L37)</f>
        <v>1</v>
      </c>
      <c r="V37" s="4" t="b">
        <f t="shared" si="2"/>
        <v>1</v>
      </c>
      <c r="W37" s="4" t="b">
        <f t="shared" si="3"/>
        <v>1</v>
      </c>
      <c r="X37" s="4" t="b">
        <f t="shared" si="4"/>
        <v>1</v>
      </c>
      <c r="Y37" s="4" t="b">
        <f t="shared" si="5"/>
        <v>1</v>
      </c>
      <c r="Z37" s="4" t="b">
        <f t="shared" si="6"/>
        <v>1</v>
      </c>
      <c r="AA37" s="4" t="b">
        <f t="shared" si="7"/>
        <v>1</v>
      </c>
      <c r="AB37" s="4" t="b">
        <f t="shared" si="8"/>
        <v>1</v>
      </c>
    </row>
    <row r="38" spans="1:28" x14ac:dyDescent="0.3">
      <c r="A38" s="50" t="s">
        <v>15</v>
      </c>
      <c r="B38" s="14" t="s">
        <v>115</v>
      </c>
      <c r="C38" s="45">
        <v>3.9664450000000002</v>
      </c>
      <c r="D38" s="45">
        <v>17.760407291220083</v>
      </c>
      <c r="E38" s="45">
        <v>14.702673283830148</v>
      </c>
      <c r="F38" s="45">
        <v>10.743766518685449</v>
      </c>
      <c r="G38" s="45"/>
      <c r="H38" s="45"/>
      <c r="I38" s="45"/>
      <c r="J38" s="46"/>
      <c r="L38" s="73">
        <v>3.9664450000000002</v>
      </c>
      <c r="M38" s="3">
        <v>0.17760407291220082</v>
      </c>
      <c r="N38" s="3">
        <v>0.14702673283830148</v>
      </c>
      <c r="O38" s="3">
        <v>0.10743766518685449</v>
      </c>
      <c r="U38" s="4" t="b">
        <f t="shared" ref="U38:U39" si="13">C38=(L38)</f>
        <v>1</v>
      </c>
      <c r="V38" s="4" t="b">
        <f t="shared" si="2"/>
        <v>1</v>
      </c>
      <c r="W38" s="4" t="b">
        <f t="shared" si="3"/>
        <v>1</v>
      </c>
      <c r="X38" s="4" t="b">
        <f t="shared" si="4"/>
        <v>1</v>
      </c>
      <c r="Y38" s="4" t="b">
        <f>G38=(P38*100)</f>
        <v>1</v>
      </c>
      <c r="Z38" s="4" t="b">
        <f t="shared" si="6"/>
        <v>1</v>
      </c>
      <c r="AA38" s="4" t="b">
        <f t="shared" si="7"/>
        <v>1</v>
      </c>
      <c r="AB38" s="4" t="b">
        <f t="shared" si="8"/>
        <v>1</v>
      </c>
    </row>
    <row r="39" spans="1:28" x14ac:dyDescent="0.3">
      <c r="A39" s="50" t="s">
        <v>15</v>
      </c>
      <c r="B39" s="14" t="s">
        <v>116</v>
      </c>
      <c r="C39" s="45">
        <v>55.836359000000002</v>
      </c>
      <c r="D39" s="45">
        <v>19.937751126294966</v>
      </c>
      <c r="E39" s="45">
        <v>14.547899513676565</v>
      </c>
      <c r="F39" s="45">
        <v>9.7366915710006108</v>
      </c>
      <c r="G39" s="45">
        <v>10.856364618886772</v>
      </c>
      <c r="H39" s="45">
        <v>11.168964238290213</v>
      </c>
      <c r="I39" s="45">
        <v>10.924521025124911</v>
      </c>
      <c r="J39" s="46">
        <v>10.787579184955831</v>
      </c>
      <c r="L39" s="73">
        <v>55.836359000000002</v>
      </c>
      <c r="M39" s="3">
        <v>0.19937751126294967</v>
      </c>
      <c r="N39" s="3">
        <v>0.14547899513676565</v>
      </c>
      <c r="O39" s="3">
        <v>9.7366915710006108E-2</v>
      </c>
      <c r="P39" s="3">
        <v>0.10856364618886771</v>
      </c>
      <c r="Q39" s="3">
        <v>0.11168964238290213</v>
      </c>
      <c r="R39" s="3">
        <v>0.10924521025124911</v>
      </c>
      <c r="S39" s="3">
        <v>0.10787579184955831</v>
      </c>
      <c r="U39" s="4" t="b">
        <f t="shared" si="13"/>
        <v>1</v>
      </c>
      <c r="V39" s="4" t="b">
        <f t="shared" si="2"/>
        <v>1</v>
      </c>
      <c r="W39" s="4" t="b">
        <f t="shared" si="3"/>
        <v>1</v>
      </c>
      <c r="X39" s="4" t="b">
        <f t="shared" si="4"/>
        <v>1</v>
      </c>
      <c r="Y39" s="4" t="b">
        <f t="shared" si="5"/>
        <v>1</v>
      </c>
      <c r="Z39" s="4" t="b">
        <f t="shared" si="6"/>
        <v>1</v>
      </c>
      <c r="AA39" s="4" t="b">
        <f t="shared" si="7"/>
        <v>1</v>
      </c>
      <c r="AB39" s="4" t="b">
        <f t="shared" si="8"/>
        <v>1</v>
      </c>
    </row>
    <row r="40" spans="1:28" x14ac:dyDescent="0.3">
      <c r="A40" s="51" t="s">
        <v>63</v>
      </c>
      <c r="B40" s="52"/>
      <c r="C40" s="53">
        <v>96.215643028456014</v>
      </c>
      <c r="D40" s="53">
        <v>22.642009650559974</v>
      </c>
      <c r="E40" s="53">
        <v>16.425709557018923</v>
      </c>
      <c r="F40" s="53">
        <v>10.654603463869265</v>
      </c>
      <c r="G40" s="53">
        <v>10.539165018106042</v>
      </c>
      <c r="H40" s="53">
        <v>10.827079781955149</v>
      </c>
      <c r="I40" s="53">
        <v>10.882188701775647</v>
      </c>
      <c r="J40" s="54">
        <v>10.746997815037878</v>
      </c>
      <c r="L40" s="53"/>
      <c r="M40" s="53"/>
      <c r="N40" s="53"/>
      <c r="O40" s="53"/>
      <c r="P40" s="53"/>
      <c r="Q40" s="53"/>
      <c r="R40" s="53"/>
      <c r="S40" s="54"/>
      <c r="U40" s="53" t="b">
        <f t="shared" si="1"/>
        <v>0</v>
      </c>
      <c r="V40" s="53" t="b">
        <f t="shared" si="2"/>
        <v>0</v>
      </c>
      <c r="W40" s="53" t="b">
        <f t="shared" si="3"/>
        <v>0</v>
      </c>
      <c r="X40" s="53" t="b">
        <f t="shared" si="4"/>
        <v>0</v>
      </c>
      <c r="Y40" s="53" t="b">
        <f t="shared" si="5"/>
        <v>0</v>
      </c>
      <c r="Z40" s="53" t="b">
        <f t="shared" si="6"/>
        <v>0</v>
      </c>
      <c r="AA40" s="53" t="b">
        <f t="shared" si="7"/>
        <v>0</v>
      </c>
      <c r="AB40" s="54" t="b">
        <f t="shared" si="8"/>
        <v>0</v>
      </c>
    </row>
    <row r="41" spans="1:28" x14ac:dyDescent="0.3">
      <c r="A41" s="17" t="s">
        <v>64</v>
      </c>
      <c r="B41" s="18"/>
      <c r="C41" s="48">
        <v>912.12079006940303</v>
      </c>
      <c r="D41" s="48">
        <v>8.849260706490826</v>
      </c>
      <c r="E41" s="48">
        <v>11.386354903895944</v>
      </c>
      <c r="F41" s="48">
        <v>11.276799836783502</v>
      </c>
      <c r="G41" s="48">
        <v>10.924656305877168</v>
      </c>
      <c r="H41" s="48">
        <v>9.7502107660245159</v>
      </c>
      <c r="I41" s="48">
        <v>10.83986926530554</v>
      </c>
      <c r="J41" s="49">
        <v>9.6129271708436264</v>
      </c>
      <c r="L41" s="48"/>
      <c r="M41" s="48"/>
      <c r="N41" s="48"/>
      <c r="O41" s="48"/>
      <c r="P41" s="48"/>
      <c r="Q41" s="48"/>
      <c r="R41" s="48"/>
      <c r="S41" s="49"/>
      <c r="U41" s="4" t="b">
        <f t="shared" si="1"/>
        <v>0</v>
      </c>
      <c r="V41" s="4" t="b">
        <f t="shared" si="2"/>
        <v>0</v>
      </c>
      <c r="W41" s="4" t="b">
        <f t="shared" si="3"/>
        <v>0</v>
      </c>
      <c r="X41" s="4" t="b">
        <f t="shared" si="4"/>
        <v>0</v>
      </c>
      <c r="Y41" s="4" t="b">
        <f t="shared" si="5"/>
        <v>0</v>
      </c>
      <c r="Z41" s="4" t="b">
        <f t="shared" si="6"/>
        <v>0</v>
      </c>
      <c r="AA41" s="4" t="b">
        <f t="shared" si="7"/>
        <v>0</v>
      </c>
      <c r="AB41" s="4" t="b">
        <f t="shared" si="8"/>
        <v>0</v>
      </c>
    </row>
    <row r="42" spans="1:28" x14ac:dyDescent="0.3">
      <c r="A42" s="65"/>
      <c r="B42" s="66"/>
      <c r="C42" s="23"/>
      <c r="D42" s="23"/>
      <c r="E42" s="23"/>
      <c r="F42" s="23"/>
      <c r="G42" s="23"/>
      <c r="H42" s="23"/>
      <c r="I42" s="23"/>
      <c r="J42" s="23"/>
      <c r="U42" s="4"/>
      <c r="V42" s="4"/>
      <c r="W42" s="4"/>
      <c r="X42" s="4"/>
      <c r="Y42" s="4"/>
      <c r="Z42" s="4"/>
      <c r="AA42" s="4"/>
      <c r="AB42" s="4"/>
    </row>
    <row r="43" spans="1:28" x14ac:dyDescent="0.3">
      <c r="A43" s="65"/>
      <c r="B43" s="65"/>
      <c r="C43" s="55"/>
      <c r="D43" s="29"/>
      <c r="E43" s="29"/>
      <c r="F43" s="29"/>
      <c r="G43" s="29"/>
      <c r="H43" s="29"/>
      <c r="I43" s="29"/>
      <c r="J43" s="29"/>
      <c r="U43" s="4"/>
      <c r="V43" s="4"/>
      <c r="W43" s="4"/>
      <c r="X43" s="4"/>
      <c r="Y43" s="4"/>
      <c r="Z43" s="4"/>
      <c r="AA43" s="4"/>
      <c r="AB43" s="4"/>
    </row>
    <row r="44" spans="1:28" ht="23" x14ac:dyDescent="0.3">
      <c r="A44" s="67" t="s">
        <v>10</v>
      </c>
      <c r="B44" s="62"/>
      <c r="C44" s="62" t="s">
        <v>56</v>
      </c>
      <c r="D44" s="83" t="s">
        <v>57</v>
      </c>
      <c r="E44" s="83"/>
      <c r="F44" s="83"/>
      <c r="G44" s="83"/>
      <c r="H44" s="83"/>
      <c r="I44" s="83"/>
      <c r="J44" s="84"/>
      <c r="U44" s="4"/>
      <c r="V44" s="4"/>
      <c r="W44" s="4"/>
      <c r="X44" s="4"/>
      <c r="Y44" s="4"/>
      <c r="Z44" s="4"/>
      <c r="AA44" s="4"/>
      <c r="AB44" s="4"/>
    </row>
    <row r="45" spans="1:28" x14ac:dyDescent="0.3">
      <c r="A45" s="33"/>
      <c r="B45" s="34"/>
      <c r="C45" s="57"/>
      <c r="D45" s="11" t="s">
        <v>1</v>
      </c>
      <c r="E45" s="11" t="s">
        <v>2</v>
      </c>
      <c r="F45" s="11" t="s">
        <v>3</v>
      </c>
      <c r="G45" s="11" t="s">
        <v>4</v>
      </c>
      <c r="H45" s="11" t="s">
        <v>5</v>
      </c>
      <c r="I45" s="11" t="s">
        <v>65</v>
      </c>
      <c r="J45" s="12" t="s">
        <v>66</v>
      </c>
      <c r="U45" s="4"/>
      <c r="V45" s="4"/>
      <c r="W45" s="4"/>
      <c r="X45" s="4"/>
      <c r="Y45" s="4"/>
      <c r="Z45" s="4"/>
      <c r="AA45" s="4"/>
      <c r="AB45" s="4"/>
    </row>
    <row r="46" spans="1:28" x14ac:dyDescent="0.3">
      <c r="A46" s="13" t="s">
        <v>11</v>
      </c>
      <c r="B46" s="14"/>
      <c r="C46" s="45">
        <v>43.337067839402998</v>
      </c>
      <c r="D46" s="45">
        <v>10.592615592118014</v>
      </c>
      <c r="E46" s="45">
        <v>11.934534820940204</v>
      </c>
      <c r="F46" s="45">
        <v>10.770344770081147</v>
      </c>
      <c r="G46" s="45">
        <v>10.845946536439673</v>
      </c>
      <c r="H46" s="45"/>
      <c r="I46" s="45"/>
      <c r="J46" s="46"/>
      <c r="U46" s="4" t="b">
        <f t="shared" si="1"/>
        <v>0</v>
      </c>
      <c r="V46" s="4" t="b">
        <f t="shared" si="2"/>
        <v>0</v>
      </c>
      <c r="W46" s="4" t="b">
        <f t="shared" si="3"/>
        <v>0</v>
      </c>
      <c r="X46" s="4" t="b">
        <f t="shared" si="4"/>
        <v>0</v>
      </c>
      <c r="Y46" s="4" t="b">
        <f t="shared" si="5"/>
        <v>0</v>
      </c>
      <c r="Z46" s="4" t="b">
        <f t="shared" si="6"/>
        <v>1</v>
      </c>
      <c r="AA46" s="4" t="b">
        <f t="shared" si="7"/>
        <v>1</v>
      </c>
      <c r="AB46" s="4" t="b">
        <f t="shared" si="8"/>
        <v>1</v>
      </c>
    </row>
    <row r="47" spans="1:28" x14ac:dyDescent="0.3">
      <c r="A47" s="13" t="s">
        <v>12</v>
      </c>
      <c r="B47" s="14"/>
      <c r="C47" s="45">
        <v>0</v>
      </c>
      <c r="D47" s="45"/>
      <c r="E47" s="45"/>
      <c r="F47" s="45"/>
      <c r="G47" s="45"/>
      <c r="H47" s="45"/>
      <c r="I47" s="45"/>
      <c r="J47" s="46"/>
      <c r="U47" s="4" t="b">
        <f t="shared" si="1"/>
        <v>1</v>
      </c>
      <c r="V47" s="4" t="b">
        <f t="shared" si="2"/>
        <v>1</v>
      </c>
      <c r="W47" s="4" t="b">
        <f t="shared" si="3"/>
        <v>1</v>
      </c>
      <c r="X47" s="4" t="b">
        <f t="shared" si="4"/>
        <v>1</v>
      </c>
      <c r="Y47" s="4" t="b">
        <f t="shared" si="5"/>
        <v>1</v>
      </c>
      <c r="Z47" s="4" t="b">
        <f t="shared" si="6"/>
        <v>1</v>
      </c>
      <c r="AA47" s="4" t="b">
        <f t="shared" si="7"/>
        <v>1</v>
      </c>
      <c r="AB47" s="4" t="b">
        <f t="shared" si="8"/>
        <v>1</v>
      </c>
    </row>
    <row r="48" spans="1:28" x14ac:dyDescent="0.3">
      <c r="A48" s="13" t="s">
        <v>13</v>
      </c>
      <c r="B48" s="14"/>
      <c r="C48" s="45">
        <v>16.46007899</v>
      </c>
      <c r="D48" s="45">
        <v>8.8723995154867943</v>
      </c>
      <c r="E48" s="45">
        <v>11.114113460740205</v>
      </c>
      <c r="F48" s="45">
        <v>10.985260534103755</v>
      </c>
      <c r="G48" s="45">
        <v>11.508539294028431</v>
      </c>
      <c r="H48" s="45">
        <v>10.539192995256776</v>
      </c>
      <c r="I48" s="45">
        <v>11.811110268369141</v>
      </c>
      <c r="J48" s="46">
        <v>9.5897966454920915</v>
      </c>
      <c r="U48" s="4" t="b">
        <f t="shared" si="1"/>
        <v>0</v>
      </c>
      <c r="V48" s="4" t="b">
        <f t="shared" si="2"/>
        <v>0</v>
      </c>
      <c r="W48" s="4" t="b">
        <f t="shared" si="3"/>
        <v>0</v>
      </c>
      <c r="X48" s="4" t="b">
        <f t="shared" si="4"/>
        <v>0</v>
      </c>
      <c r="Y48" s="4" t="b">
        <f t="shared" si="5"/>
        <v>0</v>
      </c>
      <c r="Z48" s="4" t="b">
        <f t="shared" si="6"/>
        <v>0</v>
      </c>
      <c r="AA48" s="4" t="b">
        <f t="shared" si="7"/>
        <v>0</v>
      </c>
      <c r="AB48" s="4" t="b">
        <f t="shared" si="8"/>
        <v>0</v>
      </c>
    </row>
    <row r="49" spans="1:28" x14ac:dyDescent="0.3">
      <c r="A49" s="13" t="s">
        <v>16</v>
      </c>
      <c r="B49" s="14"/>
      <c r="C49" s="45">
        <v>77.668415240000002</v>
      </c>
      <c r="D49" s="45">
        <v>9.9406596102979758</v>
      </c>
      <c r="E49" s="45">
        <v>13.637743055937046</v>
      </c>
      <c r="F49" s="45">
        <v>12.213362015444627</v>
      </c>
      <c r="G49" s="45">
        <v>13.080874901691097</v>
      </c>
      <c r="H49" s="45">
        <v>11.212742520164291</v>
      </c>
      <c r="I49" s="45">
        <v>11.907372149013513</v>
      </c>
      <c r="J49" s="46">
        <v>9.4912763920873697</v>
      </c>
      <c r="U49" s="4" t="b">
        <f t="shared" si="1"/>
        <v>0</v>
      </c>
      <c r="V49" s="4" t="b">
        <f t="shared" si="2"/>
        <v>0</v>
      </c>
      <c r="W49" s="4" t="b">
        <f t="shared" si="3"/>
        <v>0</v>
      </c>
      <c r="X49" s="4" t="b">
        <f t="shared" si="4"/>
        <v>0</v>
      </c>
      <c r="Y49" s="4" t="b">
        <f t="shared" si="5"/>
        <v>0</v>
      </c>
      <c r="Z49" s="4" t="b">
        <f t="shared" si="6"/>
        <v>0</v>
      </c>
      <c r="AA49" s="4" t="b">
        <f t="shared" si="7"/>
        <v>0</v>
      </c>
      <c r="AB49" s="4" t="b">
        <f t="shared" si="8"/>
        <v>0</v>
      </c>
    </row>
    <row r="50" spans="1:28" x14ac:dyDescent="0.3">
      <c r="A50" s="13" t="s">
        <v>14</v>
      </c>
      <c r="B50" s="14"/>
      <c r="C50" s="45">
        <v>29.534479999999999</v>
      </c>
      <c r="D50" s="45">
        <v>4.4031567894734946</v>
      </c>
      <c r="E50" s="45">
        <v>8.9448681757445581</v>
      </c>
      <c r="F50" s="45">
        <v>11.022068000686769</v>
      </c>
      <c r="G50" s="45">
        <v>10.934082393436473</v>
      </c>
      <c r="H50" s="45">
        <v>9.9446632548712888</v>
      </c>
      <c r="I50" s="45">
        <v>12.270192442148531</v>
      </c>
      <c r="J50" s="46">
        <v>9.119430914127058</v>
      </c>
      <c r="U50" s="4" t="b">
        <f t="shared" si="1"/>
        <v>0</v>
      </c>
      <c r="V50" s="4" t="b">
        <f t="shared" si="2"/>
        <v>0</v>
      </c>
      <c r="W50" s="4" t="b">
        <f t="shared" si="3"/>
        <v>0</v>
      </c>
      <c r="X50" s="4" t="b">
        <f t="shared" si="4"/>
        <v>0</v>
      </c>
      <c r="Y50" s="4" t="b">
        <f t="shared" si="5"/>
        <v>0</v>
      </c>
      <c r="Z50" s="4" t="b">
        <f t="shared" si="6"/>
        <v>0</v>
      </c>
      <c r="AA50" s="4" t="b">
        <f t="shared" si="7"/>
        <v>0</v>
      </c>
      <c r="AB50" s="4" t="b">
        <f t="shared" si="8"/>
        <v>0</v>
      </c>
    </row>
    <row r="51" spans="1:28" x14ac:dyDescent="0.3">
      <c r="A51" s="13" t="s">
        <v>15</v>
      </c>
      <c r="B51" s="14"/>
      <c r="C51" s="45">
        <v>745.12074799999994</v>
      </c>
      <c r="D51" s="45">
        <v>8.8098219823812531</v>
      </c>
      <c r="E51" s="45">
        <v>11.222583993156599</v>
      </c>
      <c r="F51" s="45">
        <v>11.225169425952849</v>
      </c>
      <c r="G51" s="45">
        <v>10.631642555718541</v>
      </c>
      <c r="H51" s="45">
        <v>9.5211058364654839</v>
      </c>
      <c r="I51" s="45">
        <v>10.564465602397823</v>
      </c>
      <c r="J51" s="46">
        <v>9.6638174372802563</v>
      </c>
      <c r="U51" s="4" t="b">
        <f t="shared" si="1"/>
        <v>0</v>
      </c>
      <c r="V51" s="4" t="b">
        <f t="shared" si="2"/>
        <v>0</v>
      </c>
      <c r="W51" s="4" t="b">
        <f t="shared" si="3"/>
        <v>0</v>
      </c>
      <c r="X51" s="4" t="b">
        <f t="shared" si="4"/>
        <v>0</v>
      </c>
      <c r="Y51" s="4" t="b">
        <f t="shared" si="5"/>
        <v>0</v>
      </c>
      <c r="Z51" s="4" t="b">
        <f t="shared" si="6"/>
        <v>0</v>
      </c>
      <c r="AA51" s="4" t="b">
        <f t="shared" si="7"/>
        <v>0</v>
      </c>
      <c r="AB51" s="4" t="b">
        <f t="shared" si="8"/>
        <v>0</v>
      </c>
    </row>
    <row r="52" spans="1:28" x14ac:dyDescent="0.3">
      <c r="A52" s="17" t="s">
        <v>64</v>
      </c>
      <c r="B52" s="25"/>
      <c r="C52" s="48">
        <v>912.12079006940291</v>
      </c>
      <c r="D52" s="48">
        <v>8.8492607064908295</v>
      </c>
      <c r="E52" s="48">
        <v>11.386354903895944</v>
      </c>
      <c r="F52" s="48">
        <v>11.2767998367835</v>
      </c>
      <c r="G52" s="48">
        <v>10.924656305877166</v>
      </c>
      <c r="H52" s="48">
        <v>9.1502947045505199</v>
      </c>
      <c r="I52" s="48">
        <v>10.839869265305538</v>
      </c>
      <c r="J52" s="49">
        <v>9.6129271708436246</v>
      </c>
      <c r="U52" s="4" t="b">
        <f t="shared" si="1"/>
        <v>0</v>
      </c>
      <c r="V52" s="4" t="b">
        <f t="shared" si="2"/>
        <v>0</v>
      </c>
      <c r="W52" s="4" t="b">
        <f t="shared" si="3"/>
        <v>0</v>
      </c>
      <c r="X52" s="4" t="b">
        <f t="shared" si="4"/>
        <v>0</v>
      </c>
      <c r="Y52" s="4" t="b">
        <f t="shared" si="5"/>
        <v>0</v>
      </c>
      <c r="Z52" s="4" t="b">
        <f t="shared" si="6"/>
        <v>0</v>
      </c>
      <c r="AA52" s="4" t="b">
        <f t="shared" si="7"/>
        <v>0</v>
      </c>
      <c r="AB52" s="4" t="b">
        <f t="shared" si="8"/>
        <v>0</v>
      </c>
    </row>
    <row r="53" spans="1:28" x14ac:dyDescent="0.3">
      <c r="U53" s="4"/>
      <c r="V53" s="4"/>
      <c r="W53" s="4"/>
      <c r="X53" s="4"/>
      <c r="Y53" s="4"/>
      <c r="Z53" s="4"/>
      <c r="AA53" s="4"/>
      <c r="AB53" s="4"/>
    </row>
  </sheetData>
  <mergeCells count="2">
    <mergeCell ref="D1:J1"/>
    <mergeCell ref="D44:J4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J11"/>
  <sheetViews>
    <sheetView showGridLines="0" tabSelected="1" workbookViewId="0">
      <selection activeCell="I19" sqref="I19"/>
    </sheetView>
  </sheetViews>
  <sheetFormatPr defaultColWidth="9.1796875" defaultRowHeight="13" x14ac:dyDescent="0.3"/>
  <cols>
    <col min="1" max="1" width="25.7265625" style="1" customWidth="1"/>
    <col min="2" max="2" width="10.7265625" style="1" customWidth="1"/>
    <col min="3" max="3" width="10.7265625" style="2" customWidth="1"/>
    <col min="4" max="7" width="9.26953125" style="2" customWidth="1"/>
    <col min="8" max="10" width="9.26953125" style="1" customWidth="1"/>
    <col min="11" max="16384" width="9.1796875" style="1"/>
  </cols>
  <sheetData>
    <row r="1" spans="1:10" ht="23.25" customHeight="1" x14ac:dyDescent="0.3">
      <c r="A1" s="6" t="s">
        <v>10</v>
      </c>
      <c r="B1" s="75" t="s">
        <v>56</v>
      </c>
      <c r="C1" s="75"/>
      <c r="D1" s="75" t="s">
        <v>57</v>
      </c>
      <c r="E1" s="75"/>
      <c r="F1" s="75"/>
      <c r="G1" s="75"/>
      <c r="H1" s="75"/>
      <c r="I1" s="75"/>
      <c r="J1" s="76"/>
    </row>
    <row r="2" spans="1:10" x14ac:dyDescent="0.3">
      <c r="A2" s="8"/>
      <c r="B2" s="9" t="s">
        <v>117</v>
      </c>
      <c r="C2" s="10" t="s">
        <v>118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65</v>
      </c>
      <c r="J2" s="12" t="s">
        <v>66</v>
      </c>
    </row>
    <row r="3" spans="1:10" x14ac:dyDescent="0.3">
      <c r="A3" s="13" t="s">
        <v>11</v>
      </c>
      <c r="B3" s="15">
        <v>3409.0859264786964</v>
      </c>
      <c r="C3" s="15">
        <v>3462.5573572442977</v>
      </c>
      <c r="D3" s="15"/>
      <c r="E3" s="15"/>
      <c r="F3" s="15"/>
      <c r="G3" s="15"/>
      <c r="H3" s="15"/>
      <c r="I3" s="15"/>
      <c r="J3" s="16"/>
    </row>
    <row r="4" spans="1:10" x14ac:dyDescent="0.3">
      <c r="A4" s="13" t="s">
        <v>12</v>
      </c>
      <c r="B4" s="15">
        <v>175.4</v>
      </c>
      <c r="C4" s="15">
        <v>179.5</v>
      </c>
      <c r="D4" s="15"/>
      <c r="E4" s="15"/>
      <c r="F4" s="15"/>
      <c r="G4" s="15"/>
      <c r="H4" s="15"/>
      <c r="I4" s="15"/>
      <c r="J4" s="16"/>
    </row>
    <row r="5" spans="1:10" x14ac:dyDescent="0.3">
      <c r="A5" s="13" t="s">
        <v>13</v>
      </c>
      <c r="B5" s="15">
        <v>1505.0819960400001</v>
      </c>
      <c r="C5" s="15">
        <v>1555.84695394</v>
      </c>
      <c r="D5" s="15"/>
      <c r="E5" s="15"/>
      <c r="F5" s="15"/>
      <c r="G5" s="15"/>
      <c r="H5" s="15"/>
      <c r="I5" s="15"/>
      <c r="J5" s="16"/>
    </row>
    <row r="6" spans="1:10" x14ac:dyDescent="0.3">
      <c r="A6" s="13" t="s">
        <v>16</v>
      </c>
      <c r="B6" s="15">
        <v>543.23436708999998</v>
      </c>
      <c r="C6" s="15">
        <v>556.02065246000006</v>
      </c>
      <c r="D6" s="15"/>
      <c r="E6" s="15"/>
      <c r="F6" s="15"/>
      <c r="G6" s="15"/>
      <c r="H6" s="15"/>
      <c r="I6" s="15"/>
      <c r="J6" s="16"/>
    </row>
    <row r="7" spans="1:10" x14ac:dyDescent="0.3">
      <c r="A7" s="13" t="s">
        <v>14</v>
      </c>
      <c r="B7" s="15">
        <v>507.20033326999999</v>
      </c>
      <c r="C7" s="15">
        <v>517.39363800000001</v>
      </c>
      <c r="D7" s="15"/>
      <c r="E7" s="15"/>
      <c r="F7" s="15"/>
      <c r="G7" s="15"/>
      <c r="H7" s="15"/>
      <c r="I7" s="15"/>
      <c r="J7" s="16"/>
    </row>
    <row r="8" spans="1:10" x14ac:dyDescent="0.3">
      <c r="A8" s="13" t="s">
        <v>15</v>
      </c>
      <c r="B8" s="15">
        <v>2378.2805381999997</v>
      </c>
      <c r="C8" s="15">
        <v>2497.6971399999998</v>
      </c>
      <c r="D8" s="15"/>
      <c r="E8" s="15"/>
      <c r="F8" s="15"/>
      <c r="G8" s="15"/>
      <c r="H8" s="15"/>
      <c r="I8" s="15"/>
      <c r="J8" s="16"/>
    </row>
    <row r="9" spans="1:10" x14ac:dyDescent="0.3">
      <c r="A9" s="17" t="s">
        <v>7</v>
      </c>
      <c r="B9" s="19">
        <v>8518.2831610786961</v>
      </c>
      <c r="C9" s="19">
        <v>8769.015741644298</v>
      </c>
      <c r="D9" s="19">
        <v>6.1265994292374302</v>
      </c>
      <c r="E9" s="19">
        <v>7.2378610817189379</v>
      </c>
      <c r="F9" s="19">
        <v>7.3174610560367217</v>
      </c>
      <c r="G9" s="19">
        <v>7.4967287375438731</v>
      </c>
      <c r="H9" s="19">
        <v>6.8216494151824847</v>
      </c>
      <c r="I9" s="19">
        <v>7.5082832221528992</v>
      </c>
      <c r="J9" s="19">
        <v>6.6796922473409897</v>
      </c>
    </row>
    <row r="10" spans="1:10" x14ac:dyDescent="0.3">
      <c r="A10" s="13" t="s">
        <v>8</v>
      </c>
      <c r="B10" s="14"/>
      <c r="C10" s="15"/>
      <c r="D10" s="15">
        <v>1.1309096354304549</v>
      </c>
      <c r="E10" s="15">
        <v>1.1857268955392186</v>
      </c>
      <c r="F10" s="15">
        <v>1.2145601023421326</v>
      </c>
      <c r="G10" s="15">
        <v>1.3233293241733168</v>
      </c>
      <c r="H10" s="15">
        <v>1.5166081240211904</v>
      </c>
      <c r="I10" s="15">
        <v>1.6447310587635933</v>
      </c>
      <c r="J10" s="16">
        <v>1.7410781124464592</v>
      </c>
    </row>
    <row r="11" spans="1:10" x14ac:dyDescent="0.3">
      <c r="A11" s="13" t="s">
        <v>9</v>
      </c>
      <c r="B11" s="14"/>
      <c r="C11" s="15"/>
      <c r="D11" s="15">
        <v>1.46484375</v>
      </c>
      <c r="E11" s="15">
        <v>1.6828370561655426</v>
      </c>
      <c r="F11" s="15">
        <v>1.7559716572497663</v>
      </c>
      <c r="G11" s="15">
        <v>1.4191304579225683</v>
      </c>
      <c r="H11" s="15">
        <v>1.2179103161701343</v>
      </c>
      <c r="I11" s="15">
        <v>1.2095055738436944</v>
      </c>
      <c r="J11" s="16">
        <v>1.524109739238555</v>
      </c>
    </row>
  </sheetData>
  <mergeCells count="2">
    <mergeCell ref="B1:C1"/>
    <mergeCell ref="D1:J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5f6d755-dd81-40f5-a41d-9b733f5deaa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2508AF5BC1804FA88E0EFFC4C8777F" ma:contentTypeVersion="14" ma:contentTypeDescription="Create a new document." ma:contentTypeScope="" ma:versionID="fe887700f16c4ad5fed8ca4a20033fa1">
  <xsd:schema xmlns:xsd="http://www.w3.org/2001/XMLSchema" xmlns:xs="http://www.w3.org/2001/XMLSchema" xmlns:p="http://schemas.microsoft.com/office/2006/metadata/properties" xmlns:ns2="c5f6d755-dd81-40f5-a41d-9b733f5deaaf" xmlns:ns3="5712de6d-04c0-4ec1-95a3-58aaf8621755" targetNamespace="http://schemas.microsoft.com/office/2006/metadata/properties" ma:root="true" ma:fieldsID="966f7c12796b07decfe85100cd6bb01c" ns2:_="" ns3:_="">
    <xsd:import namespace="c5f6d755-dd81-40f5-a41d-9b733f5deaaf"/>
    <xsd:import namespace="5712de6d-04c0-4ec1-95a3-58aaf86217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f6d755-dd81-40f5-a41d-9b733f5de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2de6d-04c0-4ec1-95a3-58aaf862175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44EDD8-FD7E-40BD-983F-38221D687A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AC7B9C-8947-4A8E-B95F-DCFBD5600813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5712de6d-04c0-4ec1-95a3-58aaf8621755"/>
    <ds:schemaRef ds:uri="c5f6d755-dd81-40f5-a41d-9b733f5deaa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BB7F929-AC6D-4C2A-9B7B-121407F172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f6d755-dd81-40f5-a41d-9b733f5deaaf"/>
    <ds:schemaRef ds:uri="5712de6d-04c0-4ec1-95a3-58aaf86217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Growth</vt:lpstr>
      <vt:lpstr>Balanced</vt:lpstr>
      <vt:lpstr>Conservative</vt:lpstr>
      <vt:lpstr>Defensive</vt:lpstr>
      <vt:lpstr>Aggressive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2017-02-01T02:02:13Z</dcterms:created>
  <dcterms:modified xsi:type="dcterms:W3CDTF">2021-08-29T01:36:59Z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0x010100412508AF5BC1804FA88E0EFFC4C8777F</vt:lpwstr>
  </property>
  <property fmtid="{D5CDD505-2E9C-101B-9397-08002B2CF9AE}" pid="3" name="AuthorIds_UIVersion_1024">
    <vt:lpwstr>1</vt:lpwstr>
  </property>
  <property fmtid="{D5CDD505-2E9C-101B-9397-08002B2CF9AE}" pid="4" name="Order">
    <vt:r8>14102400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